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DFDC6FE-D0C7-463D-B7C7-E88E0FB59475}" xr6:coauthVersionLast="47" xr6:coauthVersionMax="47" xr10:uidLastSave="{00000000-0000-0000-0000-000000000000}"/>
  <bookViews>
    <workbookView xWindow="-108" yWindow="-108" windowWidth="23256" windowHeight="13176" activeTab="4" xr2:uid="{00000000-000D-0000-FFFF-FFFF00000000}"/>
  </bookViews>
  <sheets>
    <sheet name="Cycle -1" sheetId="18" r:id="rId1"/>
    <sheet name="2-cycle -3594" sheetId="13" r:id="rId2"/>
    <sheet name="2 Cycle STP Wise Data-3085" sheetId="12" r:id="rId3"/>
    <sheet name="3 Cycle STP Wise 119" sheetId="11" r:id="rId4"/>
    <sheet name="3 Cycle STP Wise-166" sheetId="17" r:id="rId5"/>
    <sheet name="4cycle -STP wise " sheetId="16" r:id="rId6"/>
  </sheets>
  <calcPr calcId="191029"/>
</workbook>
</file>

<file path=xl/calcChain.xml><?xml version="1.0" encoding="utf-8"?>
<calcChain xmlns="http://schemas.openxmlformats.org/spreadsheetml/2006/main">
  <c r="V272" i="17" l="1"/>
  <c r="AH272" i="17" s="1"/>
  <c r="O272" i="17"/>
  <c r="T272" i="17" s="1"/>
  <c r="J272" i="17"/>
  <c r="AH271" i="17"/>
  <c r="AA271" i="17"/>
  <c r="V271" i="17"/>
  <c r="O271" i="17"/>
  <c r="T271" i="17" s="1"/>
  <c r="J271" i="17"/>
  <c r="V270" i="17"/>
  <c r="AH270" i="17" s="1"/>
  <c r="T270" i="17"/>
  <c r="O270" i="17"/>
  <c r="J270" i="17"/>
  <c r="AA65" i="16"/>
  <c r="J65" i="16"/>
  <c r="T65" i="16" s="1"/>
  <c r="T55" i="16"/>
  <c r="T54" i="16"/>
  <c r="T94" i="16"/>
  <c r="T93" i="16"/>
  <c r="AH45" i="16"/>
  <c r="AA45" i="16"/>
  <c r="T45" i="16"/>
  <c r="AH44" i="16"/>
  <c r="AA44" i="16"/>
  <c r="T44" i="16"/>
  <c r="AH60" i="16"/>
  <c r="AA60" i="16"/>
  <c r="T60" i="16"/>
  <c r="AI49" i="16"/>
  <c r="AI51" i="16"/>
  <c r="AI50" i="16"/>
  <c r="AB50" i="16"/>
  <c r="U50" i="16"/>
  <c r="AI48" i="16"/>
  <c r="AI47" i="16"/>
  <c r="AB47" i="16"/>
  <c r="U47" i="16"/>
  <c r="AI46" i="16"/>
  <c r="T43" i="16"/>
  <c r="AA43" i="16"/>
  <c r="T61" i="16"/>
  <c r="AA61" i="16"/>
  <c r="AH61" i="16"/>
  <c r="T62" i="16"/>
  <c r="AA62" i="16"/>
  <c r="AH62" i="16"/>
  <c r="AA71" i="16"/>
  <c r="AA69" i="16"/>
  <c r="T69" i="16"/>
  <c r="AA68" i="16"/>
  <c r="T68" i="16"/>
  <c r="T64" i="16"/>
  <c r="AA70" i="16"/>
  <c r="AH23" i="16"/>
  <c r="AA23" i="16"/>
  <c r="T23" i="16"/>
  <c r="AA67" i="16"/>
  <c r="T67" i="16"/>
  <c r="AA66" i="16"/>
  <c r="T66" i="16"/>
  <c r="AH91" i="16"/>
  <c r="AA91" i="16"/>
  <c r="T91" i="16"/>
  <c r="AH38" i="16"/>
  <c r="AA38" i="16"/>
  <c r="T38" i="16"/>
  <c r="AA270" i="17" l="1"/>
  <c r="AA272" i="17"/>
  <c r="AH25" i="13"/>
  <c r="AA25" i="13"/>
  <c r="T25" i="13"/>
  <c r="AH24" i="13"/>
  <c r="AA24" i="13"/>
  <c r="T24" i="13"/>
  <c r="AH23" i="13"/>
  <c r="AA23" i="13"/>
  <c r="T23" i="13"/>
  <c r="AH22" i="13"/>
  <c r="AA22" i="13"/>
  <c r="T22" i="13"/>
  <c r="AH238" i="17" l="1"/>
  <c r="AA238" i="17"/>
  <c r="T238" i="17"/>
  <c r="AH237" i="17"/>
  <c r="AA237" i="17"/>
  <c r="T237" i="17"/>
  <c r="AH236" i="17"/>
  <c r="AA236" i="17"/>
  <c r="T236" i="17"/>
  <c r="AH178" i="11"/>
  <c r="AA178" i="11"/>
  <c r="T178" i="11"/>
  <c r="AH177" i="11"/>
  <c r="AA177" i="11"/>
  <c r="T177" i="11"/>
  <c r="AH176" i="11"/>
  <c r="AA176" i="11"/>
  <c r="T176" i="11"/>
  <c r="AH175" i="11"/>
  <c r="AA175" i="11"/>
  <c r="T175" i="11"/>
  <c r="AH303" i="17"/>
  <c r="AA303" i="17"/>
  <c r="T303" i="17"/>
  <c r="AH302" i="17"/>
  <c r="AA302" i="17"/>
  <c r="T302" i="17"/>
  <c r="AH301" i="17"/>
  <c r="AA301" i="17"/>
  <c r="T301" i="17"/>
  <c r="AH300" i="17"/>
  <c r="AA300" i="17"/>
  <c r="T300" i="17"/>
  <c r="AH299" i="17"/>
  <c r="AA299" i="17"/>
  <c r="T299" i="17"/>
  <c r="T154" i="17" l="1"/>
  <c r="AH125" i="17" l="1"/>
  <c r="AA125" i="17"/>
  <c r="T125" i="17"/>
  <c r="AH90" i="17"/>
  <c r="AA90" i="17"/>
  <c r="T90" i="17"/>
  <c r="AH82" i="17" l="1"/>
  <c r="AH51" i="17"/>
  <c r="AA51" i="17"/>
  <c r="AH50" i="17"/>
  <c r="AA50" i="17"/>
  <c r="AH49" i="17"/>
  <c r="AA49" i="17"/>
  <c r="AH48" i="17"/>
  <c r="AA48" i="17"/>
  <c r="T48" i="17"/>
  <c r="AH208" i="11" l="1"/>
  <c r="T208" i="11"/>
  <c r="AH207" i="11"/>
  <c r="T207" i="11"/>
  <c r="AH206" i="11"/>
  <c r="AA206" i="11"/>
  <c r="AH205" i="11"/>
  <c r="AA205" i="11"/>
  <c r="T205" i="11"/>
  <c r="AH204" i="11"/>
  <c r="AA204" i="11"/>
  <c r="T204" i="11"/>
  <c r="U16" i="13" l="1"/>
  <c r="T21" i="13"/>
  <c r="AA21" i="13"/>
  <c r="AH21" i="13"/>
  <c r="AI39" i="13" l="1"/>
  <c r="AB39" i="13"/>
  <c r="U39" i="13"/>
  <c r="AI38" i="13"/>
  <c r="AB38" i="13"/>
  <c r="U38" i="13"/>
  <c r="AH37" i="13"/>
  <c r="AA37" i="13"/>
  <c r="T37" i="13"/>
  <c r="AH36" i="13"/>
  <c r="AA36" i="13"/>
  <c r="T36" i="13"/>
  <c r="AH35" i="13"/>
  <c r="AA35" i="13"/>
  <c r="T35" i="13"/>
  <c r="AI47" i="13"/>
  <c r="AB47" i="13"/>
  <c r="U47" i="13"/>
  <c r="AI46" i="13"/>
  <c r="AB46" i="13"/>
  <c r="U46" i="13"/>
  <c r="AI45" i="13"/>
  <c r="AB45" i="13"/>
  <c r="U45" i="13"/>
  <c r="AI44" i="13"/>
  <c r="AB44" i="13"/>
  <c r="U44" i="13"/>
  <c r="U50" i="13"/>
  <c r="U49" i="13"/>
  <c r="AB48" i="13"/>
  <c r="U48" i="13"/>
  <c r="AH56" i="13"/>
  <c r="T56" i="13"/>
  <c r="AH55" i="13"/>
  <c r="T55" i="13"/>
  <c r="AH54" i="13"/>
  <c r="AH53" i="13"/>
  <c r="T53" i="13"/>
  <c r="AH52" i="13"/>
  <c r="T52" i="13"/>
  <c r="AH51" i="13"/>
  <c r="T51" i="13"/>
  <c r="AH20" i="13"/>
  <c r="AA20" i="13"/>
  <c r="T20" i="13"/>
  <c r="AH19" i="13"/>
  <c r="AA19" i="13"/>
  <c r="T19" i="13"/>
  <c r="AH18" i="13"/>
  <c r="AA18" i="13"/>
  <c r="T18" i="13"/>
  <c r="AI63" i="13"/>
  <c r="AB63" i="13"/>
  <c r="U63" i="13"/>
  <c r="AI64" i="13"/>
  <c r="AB64" i="13"/>
  <c r="AI62" i="13"/>
  <c r="AB62" i="13"/>
  <c r="AH60" i="13"/>
  <c r="AA60" i="13"/>
  <c r="T60" i="13"/>
  <c r="AC57" i="13" l="1"/>
  <c r="V57" i="13"/>
  <c r="O57" i="13"/>
  <c r="T57" i="13" s="1"/>
  <c r="T61" i="13"/>
  <c r="AH59" i="13"/>
  <c r="AH57" i="13" l="1"/>
  <c r="AA57" i="13"/>
  <c r="AH86" i="11" l="1"/>
  <c r="AA86" i="11"/>
  <c r="T86" i="11"/>
  <c r="AH89" i="11"/>
  <c r="AA89" i="11"/>
  <c r="T89" i="11"/>
  <c r="AH75" i="11"/>
  <c r="AA75" i="11"/>
  <c r="T75" i="11"/>
  <c r="AH74" i="11"/>
  <c r="AA74" i="11"/>
  <c r="T74" i="11"/>
  <c r="AH73" i="11"/>
  <c r="AA73" i="11"/>
  <c r="T73" i="11"/>
  <c r="AH72" i="11"/>
  <c r="AA72" i="11"/>
  <c r="T72" i="11"/>
  <c r="AH71" i="11"/>
  <c r="AA71" i="11"/>
  <c r="T71" i="11"/>
  <c r="AH97" i="17" l="1"/>
  <c r="AA97" i="17"/>
  <c r="T97" i="17"/>
  <c r="AH94" i="17" l="1"/>
  <c r="AA94" i="17"/>
  <c r="T94" i="17"/>
  <c r="AA95" i="17" l="1"/>
  <c r="T95" i="17"/>
  <c r="AA96" i="17"/>
  <c r="T96" i="17"/>
  <c r="AH78" i="17" l="1"/>
  <c r="AA78" i="17"/>
  <c r="T78" i="17"/>
  <c r="U31" i="17"/>
  <c r="AH42" i="11"/>
  <c r="AA42" i="11"/>
  <c r="T42" i="11"/>
  <c r="AH41" i="11"/>
  <c r="AA41" i="11"/>
  <c r="T41" i="11"/>
  <c r="AH40" i="11"/>
  <c r="AA40" i="11"/>
  <c r="T40" i="11"/>
  <c r="AH39" i="11"/>
  <c r="AA39" i="11"/>
  <c r="T39" i="11"/>
  <c r="AH423" i="17"/>
  <c r="AA423" i="17"/>
  <c r="T423" i="17"/>
  <c r="AH417" i="17"/>
  <c r="T417" i="17"/>
  <c r="AH419" i="17"/>
  <c r="T419" i="17"/>
  <c r="AH418" i="17"/>
  <c r="AA418" i="17"/>
  <c r="T418" i="17"/>
  <c r="AH408" i="17"/>
  <c r="AA408" i="17"/>
  <c r="T408" i="17"/>
  <c r="AA403" i="17"/>
  <c r="AA402" i="17"/>
  <c r="AA401" i="17"/>
  <c r="AH400" i="17"/>
  <c r="AA400" i="17"/>
  <c r="T400" i="17"/>
  <c r="AA395" i="17"/>
  <c r="T395" i="17"/>
  <c r="AA397" i="17"/>
  <c r="T397" i="17"/>
  <c r="AH396" i="17"/>
  <c r="AA396" i="17"/>
  <c r="T396" i="17"/>
  <c r="AA384" i="17" l="1"/>
  <c r="T384" i="17"/>
  <c r="AA386" i="17"/>
  <c r="T386" i="17"/>
  <c r="AH385" i="17"/>
  <c r="AA385" i="17"/>
  <c r="T385" i="17"/>
  <c r="AA383" i="17"/>
  <c r="T383" i="17"/>
  <c r="AA382" i="17"/>
  <c r="T382" i="17"/>
  <c r="AA378" i="17"/>
  <c r="T378" i="17"/>
  <c r="AH380" i="17"/>
  <c r="AA380" i="17"/>
  <c r="T380" i="17"/>
  <c r="AA381" i="17"/>
  <c r="T381" i="17"/>
  <c r="AA379" i="17"/>
  <c r="T379" i="17"/>
  <c r="AA377" i="17"/>
  <c r="T377" i="17"/>
  <c r="AH376" i="17"/>
  <c r="T376" i="17"/>
  <c r="AH375" i="17"/>
  <c r="AA375" i="17"/>
  <c r="T375" i="17"/>
  <c r="AA368" i="17"/>
  <c r="T368" i="17"/>
  <c r="AA371" i="17"/>
  <c r="T371" i="17"/>
  <c r="AH370" i="17"/>
  <c r="AA370" i="17"/>
  <c r="T370" i="17"/>
  <c r="AA367" i="17"/>
  <c r="T367" i="17"/>
  <c r="AA369" i="17"/>
  <c r="T369" i="17"/>
  <c r="AA359" i="17"/>
  <c r="T359" i="17"/>
  <c r="AA358" i="17"/>
  <c r="T358" i="17"/>
  <c r="AA357" i="17"/>
  <c r="T357" i="17"/>
  <c r="AA361" i="17"/>
  <c r="T361" i="17"/>
  <c r="AH360" i="17"/>
  <c r="AA360" i="17"/>
  <c r="T360" i="17"/>
  <c r="AH355" i="17"/>
  <c r="AA355" i="17"/>
  <c r="J355" i="17"/>
  <c r="T355" i="17" s="1"/>
  <c r="AA353" i="17"/>
  <c r="J353" i="17"/>
  <c r="T353" i="17" s="1"/>
  <c r="AA352" i="17"/>
  <c r="J352" i="17"/>
  <c r="T352" i="17" s="1"/>
  <c r="AA356" i="17"/>
  <c r="J356" i="17"/>
  <c r="T356" i="17" s="1"/>
  <c r="AA354" i="17"/>
  <c r="J354" i="17"/>
  <c r="T354" i="17" s="1"/>
  <c r="AH350" i="17"/>
  <c r="AA350" i="17"/>
  <c r="T350" i="17"/>
  <c r="AH347" i="17"/>
  <c r="AA347" i="17"/>
  <c r="T347" i="17"/>
  <c r="AH346" i="17"/>
  <c r="AA346" i="17"/>
  <c r="T346" i="17"/>
  <c r="AH345" i="17"/>
  <c r="AA345" i="17"/>
  <c r="T345" i="17"/>
  <c r="AH344" i="17"/>
  <c r="AA344" i="17"/>
  <c r="T344" i="17"/>
  <c r="AH343" i="17"/>
  <c r="AA343" i="17"/>
  <c r="T343" i="17"/>
  <c r="AH342" i="17"/>
  <c r="AA342" i="17"/>
  <c r="T342" i="17"/>
  <c r="AH340" i="17"/>
  <c r="AA340" i="17"/>
  <c r="T340" i="17"/>
  <c r="AH341" i="17"/>
  <c r="AA341" i="17"/>
  <c r="T341" i="17"/>
  <c r="AH334" i="17"/>
  <c r="T334" i="17"/>
  <c r="T333" i="17"/>
  <c r="T330" i="17"/>
  <c r="T329" i="17"/>
  <c r="T327" i="17"/>
  <c r="T325" i="17"/>
  <c r="T324" i="17"/>
  <c r="T328" i="17"/>
  <c r="T326" i="17"/>
  <c r="AH323" i="17"/>
  <c r="AA323" i="17"/>
  <c r="T323" i="17"/>
  <c r="AH320" i="17"/>
  <c r="AA320" i="17"/>
  <c r="T320" i="17"/>
  <c r="T321" i="17"/>
  <c r="AA321" i="17"/>
  <c r="AH321" i="17"/>
  <c r="AH319" i="17"/>
  <c r="AA319" i="17"/>
  <c r="T319" i="17"/>
  <c r="AH322" i="17"/>
  <c r="AA322" i="17"/>
  <c r="T322" i="17"/>
  <c r="AA318" i="17"/>
  <c r="T318" i="17"/>
  <c r="AH317" i="17"/>
  <c r="AA317" i="17"/>
  <c r="T317" i="17"/>
  <c r="AA315" i="17"/>
  <c r="T315" i="17"/>
  <c r="AA314" i="17"/>
  <c r="T314" i="17"/>
  <c r="AA316" i="17"/>
  <c r="T316" i="17"/>
  <c r="AH312" i="17"/>
  <c r="AA312" i="17"/>
  <c r="T312" i="17"/>
  <c r="AH310" i="17"/>
  <c r="AA310" i="17"/>
  <c r="T310" i="17"/>
  <c r="AH309" i="17"/>
  <c r="AA309" i="17"/>
  <c r="T309" i="17"/>
  <c r="AH313" i="17"/>
  <c r="AA313" i="17"/>
  <c r="T313" i="17"/>
  <c r="AH311" i="17"/>
  <c r="AA311" i="17"/>
  <c r="T311" i="17"/>
  <c r="AH293" i="17"/>
  <c r="AA293" i="17"/>
  <c r="T293" i="17"/>
  <c r="AH292" i="17"/>
  <c r="AA292" i="17"/>
  <c r="T292" i="17"/>
  <c r="AH291" i="17"/>
  <c r="AA291" i="17"/>
  <c r="T291" i="17"/>
  <c r="AH286" i="17"/>
  <c r="AA286" i="17"/>
  <c r="T286" i="17"/>
  <c r="AH289" i="17"/>
  <c r="AA289" i="17"/>
  <c r="T289" i="17"/>
  <c r="AH288" i="17"/>
  <c r="AA288" i="17"/>
  <c r="T288" i="17"/>
  <c r="AH290" i="17"/>
  <c r="AA290" i="17"/>
  <c r="T290" i="17"/>
  <c r="AA283" i="17"/>
  <c r="T283" i="17"/>
  <c r="AA285" i="17"/>
  <c r="T285" i="17"/>
  <c r="AH284" i="17"/>
  <c r="AA284" i="17"/>
  <c r="T284" i="17"/>
  <c r="AA280" i="17"/>
  <c r="T280" i="17"/>
  <c r="AA279" i="17"/>
  <c r="T279" i="17"/>
  <c r="AA278" i="17"/>
  <c r="T278" i="17"/>
  <c r="AA282" i="17"/>
  <c r="T282" i="17"/>
  <c r="AH281" i="17"/>
  <c r="AA281" i="17"/>
  <c r="T281" i="17"/>
  <c r="AH277" i="17"/>
  <c r="T277" i="17"/>
  <c r="T275" i="17"/>
  <c r="T274" i="17"/>
  <c r="T273" i="17"/>
  <c r="T276" i="17"/>
  <c r="AH269" i="17"/>
  <c r="AA269" i="17"/>
  <c r="T269" i="17"/>
  <c r="AH266" i="17"/>
  <c r="AA266" i="17"/>
  <c r="T266" i="17"/>
  <c r="AH265" i="17"/>
  <c r="AA265" i="17"/>
  <c r="T265" i="17"/>
  <c r="AH268" i="17"/>
  <c r="AA268" i="17"/>
  <c r="T268" i="17"/>
  <c r="AH267" i="17"/>
  <c r="AA267" i="17"/>
  <c r="T267" i="17"/>
  <c r="AH264" i="17"/>
  <c r="AA264" i="17"/>
  <c r="T264" i="17"/>
  <c r="AH261" i="17"/>
  <c r="AA261" i="17"/>
  <c r="T261" i="17"/>
  <c r="AH260" i="17"/>
  <c r="AA260" i="17"/>
  <c r="T260" i="17"/>
  <c r="AH263" i="17"/>
  <c r="AA263" i="17"/>
  <c r="T263" i="17"/>
  <c r="AH262" i="17"/>
  <c r="AA262" i="17"/>
  <c r="T262" i="17"/>
  <c r="AA257" i="17"/>
  <c r="T257" i="17"/>
  <c r="AA256" i="17"/>
  <c r="T256" i="17"/>
  <c r="AA255" i="17"/>
  <c r="T255" i="17"/>
  <c r="AA259" i="17"/>
  <c r="T259" i="17"/>
  <c r="AH258" i="17"/>
  <c r="AA258" i="17"/>
  <c r="T258" i="17"/>
  <c r="AA252" i="17"/>
  <c r="T252" i="17"/>
  <c r="AA251" i="17"/>
  <c r="T251" i="17"/>
  <c r="AA250" i="17"/>
  <c r="T250" i="17"/>
  <c r="AA254" i="17"/>
  <c r="T254" i="17"/>
  <c r="AH253" i="17"/>
  <c r="AA253" i="17"/>
  <c r="T253" i="17"/>
  <c r="AH248" i="17"/>
  <c r="AA248" i="17"/>
  <c r="T248" i="17"/>
  <c r="AH247" i="17"/>
  <c r="AA247" i="17"/>
  <c r="T247" i="17"/>
  <c r="AH245" i="17"/>
  <c r="AA245" i="17"/>
  <c r="T245" i="17"/>
  <c r="AA249" i="17"/>
  <c r="T249" i="17"/>
  <c r="AH246" i="17"/>
  <c r="AA246" i="17"/>
  <c r="T246" i="17"/>
  <c r="AA241" i="17"/>
  <c r="T241" i="17"/>
  <c r="AA240" i="17"/>
  <c r="T240" i="17"/>
  <c r="AH239" i="17"/>
  <c r="AA239" i="17"/>
  <c r="T239" i="17"/>
  <c r="AH232" i="17"/>
  <c r="AA232" i="17"/>
  <c r="T232" i="17"/>
  <c r="AH229" i="17"/>
  <c r="AA229" i="17"/>
  <c r="T229" i="17"/>
  <c r="AH228" i="17"/>
  <c r="AA228" i="17"/>
  <c r="T228" i="17"/>
  <c r="AH231" i="17"/>
  <c r="AA231" i="17"/>
  <c r="T231" i="17"/>
  <c r="AH230" i="17"/>
  <c r="AA230" i="17"/>
  <c r="T230" i="17"/>
  <c r="AH227" i="17"/>
  <c r="AA227" i="17"/>
  <c r="T227" i="17"/>
  <c r="AH224" i="17"/>
  <c r="AA224" i="17"/>
  <c r="T224" i="17"/>
  <c r="AH223" i="17"/>
  <c r="AA223" i="17"/>
  <c r="T223" i="17"/>
  <c r="AH222" i="17"/>
  <c r="AA222" i="17"/>
  <c r="T222" i="17"/>
  <c r="AH219" i="17"/>
  <c r="AA219" i="17"/>
  <c r="T219" i="17"/>
  <c r="AH217" i="17"/>
  <c r="AA217" i="17"/>
  <c r="T217" i="17"/>
  <c r="AH216" i="17"/>
  <c r="AA216" i="17"/>
  <c r="T216" i="17"/>
  <c r="AH215" i="17"/>
  <c r="AA215" i="17"/>
  <c r="T215" i="17"/>
  <c r="AH218" i="17"/>
  <c r="AA218" i="17"/>
  <c r="T218" i="17"/>
  <c r="AH210" i="17"/>
  <c r="AA210" i="17"/>
  <c r="T210" i="17"/>
  <c r="AH213" i="17"/>
  <c r="AA213" i="17"/>
  <c r="T213" i="17"/>
  <c r="AH214" i="17"/>
  <c r="AA214" i="17"/>
  <c r="T214" i="17"/>
  <c r="AH212" i="17"/>
  <c r="AA212" i="17"/>
  <c r="T212" i="17"/>
  <c r="AH211" i="17"/>
  <c r="AA211" i="17"/>
  <c r="T211" i="17"/>
  <c r="AA204" i="17"/>
  <c r="T204" i="17"/>
  <c r="AA203" i="17"/>
  <c r="T203" i="17"/>
  <c r="AA202" i="17"/>
  <c r="T202" i="17"/>
  <c r="AA205" i="17"/>
  <c r="T205" i="17"/>
  <c r="AA201" i="17"/>
  <c r="T201" i="17"/>
  <c r="AA196" i="17"/>
  <c r="T196" i="17"/>
  <c r="AH195" i="17" l="1"/>
  <c r="AA195" i="17"/>
  <c r="T195" i="17"/>
  <c r="AH191" i="17"/>
  <c r="AA191" i="17"/>
  <c r="T191" i="17"/>
  <c r="AH489" i="17"/>
  <c r="AA489" i="17"/>
  <c r="T489" i="17"/>
  <c r="AH488" i="17"/>
  <c r="AA488" i="17"/>
  <c r="T488" i="17"/>
  <c r="AH487" i="17"/>
  <c r="AA487" i="17"/>
  <c r="T487" i="17"/>
  <c r="AH486" i="17"/>
  <c r="AA486" i="17"/>
  <c r="T486" i="17"/>
  <c r="AH485" i="17"/>
  <c r="AA485" i="17"/>
  <c r="T485" i="17"/>
  <c r="AH484" i="17"/>
  <c r="AA484" i="17"/>
  <c r="T484" i="17"/>
  <c r="AB453" i="17"/>
  <c r="U453" i="17"/>
  <c r="AB452" i="17"/>
  <c r="U452" i="17"/>
  <c r="AB451" i="17"/>
  <c r="U451" i="17"/>
  <c r="AB450" i="17"/>
  <c r="U450" i="17"/>
  <c r="AH449" i="17"/>
  <c r="AB449" i="17"/>
  <c r="U449" i="17"/>
  <c r="AH447" i="17"/>
  <c r="U447" i="17"/>
  <c r="AH446" i="17"/>
  <c r="AB446" i="17"/>
  <c r="U446" i="17"/>
  <c r="AH445" i="17"/>
  <c r="AB445" i="17"/>
  <c r="U445" i="17"/>
  <c r="AH444" i="17"/>
  <c r="AB444" i="17"/>
  <c r="U444" i="17"/>
  <c r="AH443" i="17"/>
  <c r="AB443" i="17"/>
  <c r="U443" i="17"/>
  <c r="AH442" i="17"/>
  <c r="AB442" i="17"/>
  <c r="U442" i="17"/>
  <c r="AH441" i="17"/>
  <c r="AB441" i="17"/>
  <c r="U441" i="17"/>
  <c r="U435" i="17"/>
  <c r="U434" i="17"/>
  <c r="U433" i="17"/>
  <c r="U432" i="17"/>
  <c r="T431" i="17"/>
  <c r="AH213" i="11" l="1"/>
  <c r="AA213" i="11"/>
  <c r="T213" i="11"/>
  <c r="AH209" i="11"/>
  <c r="AA209" i="11"/>
  <c r="T209" i="11"/>
  <c r="AH212" i="11"/>
  <c r="AA212" i="11"/>
  <c r="T212" i="11"/>
  <c r="AH211" i="11"/>
  <c r="AA211" i="11"/>
  <c r="T211" i="11"/>
  <c r="AH210" i="11"/>
  <c r="AA210" i="11"/>
  <c r="T210" i="11"/>
  <c r="AH201" i="11"/>
  <c r="AA201" i="11"/>
  <c r="T201" i="11"/>
  <c r="AH200" i="11"/>
  <c r="AA200" i="11"/>
  <c r="T200" i="11"/>
  <c r="AH203" i="11"/>
  <c r="AA203" i="11"/>
  <c r="T203" i="11"/>
  <c r="AH202" i="11"/>
  <c r="AA202" i="11"/>
  <c r="T202" i="11"/>
  <c r="AA191" i="11"/>
  <c r="T191" i="11"/>
  <c r="AA194" i="11"/>
  <c r="T194" i="11"/>
  <c r="AA193" i="11"/>
  <c r="T193" i="11"/>
  <c r="AA192" i="11"/>
  <c r="T192" i="11"/>
  <c r="AH190" i="11"/>
  <c r="AA190" i="11"/>
  <c r="T190" i="11"/>
  <c r="AA189" i="11"/>
  <c r="T189" i="11"/>
  <c r="AA186" i="11"/>
  <c r="T186" i="11"/>
  <c r="AA188" i="11"/>
  <c r="T188" i="11"/>
  <c r="AA187" i="11"/>
  <c r="T187" i="11"/>
  <c r="AH185" i="11"/>
  <c r="AA185" i="11"/>
  <c r="T185" i="11"/>
  <c r="AA181" i="11"/>
  <c r="T181" i="11"/>
  <c r="AA169" i="11"/>
  <c r="T169" i="11"/>
  <c r="AA168" i="11"/>
  <c r="T168" i="11"/>
  <c r="AA167" i="11"/>
  <c r="T167" i="11"/>
  <c r="AA166" i="11"/>
  <c r="T166" i="11"/>
  <c r="AH165" i="11"/>
  <c r="AA165" i="11"/>
  <c r="T165" i="11"/>
  <c r="AH150" i="11"/>
  <c r="AH138" i="11"/>
  <c r="AA138" i="11"/>
  <c r="T138" i="11"/>
  <c r="AH139" i="11"/>
  <c r="AA139" i="11"/>
  <c r="T139" i="11"/>
  <c r="AH137" i="11"/>
  <c r="AA137" i="11"/>
  <c r="T137" i="11"/>
  <c r="AH136" i="11"/>
  <c r="AA136" i="11"/>
  <c r="T136" i="11"/>
  <c r="AH135" i="11"/>
  <c r="AA135" i="11"/>
  <c r="T135" i="11"/>
  <c r="AH134" i="11"/>
  <c r="AA134" i="11"/>
  <c r="T134" i="11"/>
  <c r="AH133" i="11"/>
  <c r="AA133" i="11"/>
  <c r="T133" i="11"/>
  <c r="AH132" i="11"/>
  <c r="AA132" i="11"/>
  <c r="T132" i="11"/>
  <c r="AH131" i="11"/>
  <c r="AA131" i="11"/>
  <c r="T131" i="11"/>
  <c r="AH130" i="11"/>
  <c r="AA130" i="11"/>
  <c r="T130" i="11"/>
  <c r="AH126" i="11"/>
  <c r="AA126" i="11"/>
  <c r="T126" i="11"/>
  <c r="AH114" i="11"/>
  <c r="AA114" i="11"/>
  <c r="T114" i="11"/>
  <c r="AH113" i="11"/>
  <c r="AA113" i="11"/>
  <c r="T113" i="11"/>
  <c r="AH112" i="11"/>
  <c r="AA112" i="11"/>
  <c r="T112" i="11"/>
  <c r="AH111" i="11"/>
  <c r="AA111" i="11"/>
  <c r="T111" i="11"/>
  <c r="AH110" i="11"/>
  <c r="AA110" i="11"/>
  <c r="T110" i="11"/>
  <c r="AH104" i="11"/>
  <c r="AA104" i="11"/>
  <c r="T104" i="11"/>
  <c r="AH103" i="11"/>
  <c r="AA103" i="11"/>
  <c r="T103" i="11"/>
  <c r="AH102" i="11"/>
  <c r="AA102" i="11"/>
  <c r="T102" i="11"/>
  <c r="AH101" i="11"/>
  <c r="AA101" i="11"/>
  <c r="T101" i="11"/>
  <c r="AH100" i="11"/>
  <c r="AA100" i="11"/>
  <c r="T100" i="11"/>
  <c r="AA99" i="11"/>
  <c r="T99" i="11"/>
  <c r="AA98" i="11"/>
  <c r="T98" i="11"/>
  <c r="AA97" i="11"/>
  <c r="T97" i="11"/>
  <c r="AA96" i="11"/>
  <c r="T96" i="11"/>
  <c r="AH95" i="11"/>
  <c r="AA95" i="11"/>
  <c r="T95" i="11"/>
  <c r="AH82" i="11"/>
  <c r="AA82" i="11"/>
  <c r="T82" i="11"/>
  <c r="AH85" i="11"/>
  <c r="AA85" i="11"/>
  <c r="T85" i="11"/>
  <c r="AH84" i="11"/>
  <c r="AA84" i="11"/>
  <c r="T84" i="11"/>
  <c r="AH83" i="11"/>
  <c r="AA83" i="11"/>
  <c r="T83" i="11"/>
  <c r="AH81" i="11"/>
  <c r="AA81" i="11"/>
  <c r="T81" i="11"/>
  <c r="AB80" i="11"/>
  <c r="U80" i="11"/>
  <c r="AB79" i="11"/>
  <c r="U79" i="11"/>
  <c r="AB78" i="11"/>
  <c r="U78" i="11"/>
  <c r="AB76" i="11"/>
  <c r="U76" i="11"/>
  <c r="T63" i="11"/>
  <c r="AH63" i="11"/>
  <c r="T64" i="11"/>
  <c r="AH64" i="11"/>
  <c r="T65" i="11"/>
  <c r="AH65" i="11"/>
  <c r="AH66" i="11"/>
  <c r="AA55" i="11" l="1"/>
  <c r="AB54" i="11"/>
  <c r="U54" i="11"/>
  <c r="T20" i="11"/>
  <c r="T19" i="11"/>
  <c r="T18" i="11"/>
  <c r="T16" i="11"/>
  <c r="AH140" i="17" l="1"/>
  <c r="AA140" i="17"/>
  <c r="T140" i="17"/>
  <c r="AH139" i="17"/>
  <c r="AA139" i="17"/>
  <c r="T139" i="17"/>
  <c r="AH138" i="17"/>
  <c r="AA138" i="17"/>
  <c r="T138" i="17"/>
  <c r="AH43" i="17" l="1"/>
  <c r="AA43" i="17"/>
  <c r="T43" i="17"/>
  <c r="AH42" i="17"/>
  <c r="AA42" i="17"/>
  <c r="T42" i="17"/>
  <c r="AH41" i="17"/>
  <c r="AA41" i="17"/>
  <c r="T41" i="17"/>
  <c r="AH40" i="17"/>
  <c r="AA40" i="17"/>
  <c r="T40" i="17"/>
  <c r="AH176" i="17" l="1"/>
  <c r="AA176" i="17"/>
  <c r="T176" i="17"/>
  <c r="AH175" i="17"/>
  <c r="AA175" i="17"/>
  <c r="T175" i="17"/>
  <c r="AH22" i="16"/>
  <c r="AA22" i="16"/>
  <c r="T22" i="16"/>
  <c r="AH162" i="17" l="1"/>
  <c r="AB162" i="17"/>
  <c r="AH161" i="17"/>
  <c r="AB161" i="17"/>
  <c r="AH159" i="17"/>
  <c r="AB159" i="17"/>
  <c r="U159" i="17"/>
  <c r="AH153" i="17"/>
  <c r="AA153" i="17"/>
  <c r="T153" i="17"/>
  <c r="AH151" i="17"/>
  <c r="AA151" i="17"/>
  <c r="T151" i="17"/>
  <c r="AH150" i="17" l="1"/>
  <c r="T150" i="17"/>
  <c r="AH149" i="17"/>
  <c r="T149" i="17"/>
  <c r="AH148" i="17"/>
  <c r="T148" i="17"/>
  <c r="AH146" i="17" l="1"/>
  <c r="AA146" i="17"/>
  <c r="T146" i="17"/>
  <c r="AH147" i="17"/>
  <c r="AA147" i="17"/>
  <c r="T147" i="17"/>
  <c r="AH145" i="17"/>
  <c r="AA145" i="17"/>
  <c r="T145" i="17"/>
  <c r="AH144" i="17"/>
  <c r="AA144" i="17"/>
  <c r="T144" i="17"/>
  <c r="AH143" i="17"/>
  <c r="AA143" i="17"/>
  <c r="T143" i="17"/>
  <c r="AH142" i="17"/>
  <c r="AA142" i="17"/>
  <c r="T142" i="17"/>
  <c r="AD137" i="17" l="1"/>
  <c r="W137" i="17"/>
  <c r="P137" i="17"/>
  <c r="U137" i="17" s="1"/>
  <c r="AD136" i="17"/>
  <c r="W136" i="17"/>
  <c r="P136" i="17"/>
  <c r="U136" i="17" s="1"/>
  <c r="AD135" i="17"/>
  <c r="W135" i="17"/>
  <c r="P135" i="17"/>
  <c r="U135" i="17" s="1"/>
  <c r="AB135" i="17" l="1"/>
  <c r="AB136" i="17"/>
  <c r="AI135" i="17"/>
  <c r="AI137" i="17"/>
  <c r="AB137" i="17"/>
  <c r="AI136" i="17"/>
  <c r="AA62" i="17" l="1"/>
  <c r="T62" i="17"/>
  <c r="AA61" i="17"/>
  <c r="T61" i="17"/>
  <c r="AH60" i="17"/>
  <c r="AA60" i="17"/>
  <c r="T60" i="17"/>
  <c r="AA110" i="17" l="1"/>
  <c r="AA111" i="17"/>
  <c r="AA109" i="17"/>
  <c r="AB108" i="17"/>
  <c r="U108" i="17"/>
  <c r="AH107" i="17"/>
  <c r="T107" i="17"/>
  <c r="AH106" i="17"/>
  <c r="T106" i="17"/>
  <c r="AH19" i="17" l="1"/>
  <c r="AB19" i="17"/>
  <c r="U19" i="17"/>
  <c r="AH18" i="17"/>
  <c r="AB18" i="17"/>
  <c r="U18" i="17"/>
  <c r="AH17" i="17"/>
  <c r="AB17" i="17"/>
  <c r="U17" i="17"/>
  <c r="AH16" i="17"/>
  <c r="AB16" i="17"/>
  <c r="U16" i="17"/>
  <c r="AH76" i="17"/>
  <c r="AA76" i="17"/>
  <c r="T76" i="17"/>
  <c r="AH72" i="17"/>
  <c r="AA72" i="17"/>
  <c r="T72" i="17"/>
  <c r="AH73" i="17"/>
  <c r="AA73" i="17"/>
  <c r="T73" i="17"/>
  <c r="AH74" i="17"/>
  <c r="AA74" i="17"/>
  <c r="T74" i="17"/>
  <c r="AH71" i="17"/>
  <c r="AB71" i="17"/>
  <c r="U71" i="17"/>
  <c r="AH70" i="17"/>
  <c r="AB70" i="17"/>
  <c r="U70" i="17"/>
  <c r="AH69" i="17"/>
  <c r="AB69" i="17"/>
  <c r="U69" i="17"/>
  <c r="AH68" i="17"/>
  <c r="AB68" i="17"/>
  <c r="U68" i="17"/>
  <c r="U64" i="17"/>
  <c r="U65" i="17"/>
  <c r="U66" i="17"/>
  <c r="AH53" i="11" l="1"/>
  <c r="AB53" i="11"/>
  <c r="U53" i="11"/>
  <c r="AH52" i="11"/>
  <c r="AB52" i="11"/>
  <c r="U52" i="11"/>
  <c r="AH51" i="11"/>
  <c r="AB51" i="11"/>
  <c r="U51" i="11"/>
  <c r="AH50" i="11"/>
  <c r="AA50" i="11"/>
  <c r="T50" i="11"/>
  <c r="AH49" i="11"/>
  <c r="AA49" i="11"/>
  <c r="T49" i="11"/>
  <c r="AH48" i="11"/>
  <c r="AA48" i="11"/>
  <c r="T48" i="11"/>
  <c r="AH47" i="11"/>
  <c r="AA47" i="11"/>
  <c r="T47" i="11"/>
  <c r="AH59" i="17" l="1"/>
  <c r="AB59" i="17"/>
  <c r="U59" i="17"/>
  <c r="AH58" i="17"/>
  <c r="U58" i="17"/>
  <c r="AH57" i="17"/>
  <c r="U57" i="17"/>
  <c r="AH56" i="17"/>
  <c r="AB56" i="17"/>
  <c r="U56" i="17"/>
  <c r="AB38" i="17" l="1"/>
  <c r="U38" i="17"/>
  <c r="AB37" i="17"/>
  <c r="U37" i="17"/>
  <c r="AB39" i="17"/>
  <c r="U39" i="17"/>
  <c r="AB36" i="17"/>
  <c r="U36" i="17"/>
  <c r="AB34" i="17"/>
  <c r="U34" i="17"/>
  <c r="AB33" i="17"/>
  <c r="U33" i="17"/>
  <c r="AB35" i="17"/>
  <c r="U35" i="17"/>
  <c r="AB32" i="17"/>
  <c r="U32" i="17"/>
  <c r="AB30" i="17"/>
  <c r="U30" i="17"/>
  <c r="AB29" i="17"/>
  <c r="U29" i="17"/>
  <c r="AB28" i="17"/>
  <c r="U28" i="17"/>
  <c r="AB27" i="17"/>
  <c r="U27" i="17"/>
  <c r="AH23" i="17"/>
  <c r="AA23" i="17"/>
  <c r="T23" i="17"/>
  <c r="AH22" i="17"/>
  <c r="AA22" i="17"/>
  <c r="T22" i="17"/>
  <c r="AH21" i="17"/>
  <c r="AA21" i="17"/>
  <c r="T21" i="17"/>
  <c r="AH20" i="17"/>
  <c r="AA20" i="17"/>
  <c r="T20" i="17"/>
  <c r="AH31" i="11" l="1"/>
  <c r="AA31" i="11"/>
  <c r="T31" i="11"/>
  <c r="AA16" i="16" l="1"/>
  <c r="T16" i="16"/>
  <c r="AA15" i="16"/>
  <c r="T15" i="16"/>
  <c r="AA6" i="16"/>
  <c r="J6" i="16"/>
  <c r="T6" i="16" s="1"/>
  <c r="AI16" i="12" l="1"/>
  <c r="AB16" i="12"/>
  <c r="U16" i="12"/>
</calcChain>
</file>

<file path=xl/sharedStrings.xml><?xml version="1.0" encoding="utf-8"?>
<sst xmlns="http://schemas.openxmlformats.org/spreadsheetml/2006/main" count="4741" uniqueCount="640">
  <si>
    <t xml:space="preserve">Accelerating and Strengthening Skills for Economic Transformation (ASSET) Project
Progress Summary for EBT </t>
  </si>
  <si>
    <t>SN</t>
  </si>
  <si>
    <t>Industry Partner's Name</t>
  </si>
  <si>
    <t>Type of Training (ADTP/TSTP/ etc)</t>
  </si>
  <si>
    <t>EBT Cycle</t>
  </si>
  <si>
    <t>Enrolment</t>
  </si>
  <si>
    <t>Competency</t>
  </si>
  <si>
    <t>Employment</t>
  </si>
  <si>
    <t>Total</t>
  </si>
  <si>
    <t>M</t>
  </si>
  <si>
    <t>F</t>
  </si>
  <si>
    <t>PWD</t>
  </si>
  <si>
    <t>EC</t>
  </si>
  <si>
    <t>NoB</t>
  </si>
  <si>
    <t>%</t>
  </si>
  <si>
    <t>TSTP</t>
  </si>
  <si>
    <t>Name of STP</t>
  </si>
  <si>
    <t>District of STP</t>
  </si>
  <si>
    <t>Contact Number of STP</t>
  </si>
  <si>
    <t>Updated on: July 29, 2026</t>
  </si>
  <si>
    <t>Occupation</t>
  </si>
  <si>
    <t xml:space="preserve">Total </t>
  </si>
  <si>
    <t>Appeared</t>
  </si>
  <si>
    <t>Assessment Date</t>
  </si>
  <si>
    <t>Remarks</t>
  </si>
  <si>
    <t>Level of Occupation</t>
  </si>
  <si>
    <t>BPMCA</t>
  </si>
  <si>
    <t>City Nursing College</t>
  </si>
  <si>
    <t>Pabna</t>
  </si>
  <si>
    <t>01740811392</t>
  </si>
  <si>
    <t>ADTP</t>
  </si>
  <si>
    <t>Caregiving For Persons With Special Needs</t>
  </si>
  <si>
    <t>Caregiving For  Infant, Toddler And Children</t>
  </si>
  <si>
    <t xml:space="preserve">Dementia Caregiving </t>
  </si>
  <si>
    <t>Primary Health Care Services</t>
  </si>
  <si>
    <t>Caregiving For Elderly Persons</t>
  </si>
  <si>
    <t>Assessment- 12/7/2026</t>
  </si>
  <si>
    <t>Aichi Hospital Limited</t>
  </si>
  <si>
    <t>Caregiving for  Person with Special Need</t>
  </si>
  <si>
    <t>Caregiving for Elderly Person</t>
  </si>
  <si>
    <t>Caregiving for Infant, Toddler and Children</t>
  </si>
  <si>
    <t>Dementia Caregiving</t>
  </si>
  <si>
    <t>01919473788</t>
  </si>
  <si>
    <t>Dhaka</t>
  </si>
  <si>
    <t xml:space="preserve">Caregiving persons With special needs </t>
  </si>
  <si>
    <t xml:space="preserve">Primary Health Care Services </t>
  </si>
  <si>
    <t>01883585366</t>
  </si>
  <si>
    <t>Comilla</t>
  </si>
  <si>
    <t>Medinova Medical Center</t>
  </si>
  <si>
    <t>Tairunnessa Memorial Medical College &amp; Hospital</t>
  </si>
  <si>
    <t>Gazipur</t>
  </si>
  <si>
    <t xml:space="preserve">General Caregiving </t>
  </si>
  <si>
    <t xml:space="preserve">Caregiving for Infant Toddler &amp; Children </t>
  </si>
  <si>
    <t>Caregiving for Elderly Persons</t>
  </si>
  <si>
    <t>Caregiving for Persons with Special Needs</t>
  </si>
  <si>
    <t xml:space="preserve"> Caregiving Infant Toddler &amp; Children</t>
  </si>
  <si>
    <t>Primary Health Care</t>
  </si>
  <si>
    <t>Caregiving for Infant Toddler &amp; Children</t>
  </si>
  <si>
    <t>Talent Elevate Health Care</t>
  </si>
  <si>
    <t>General Caregiving</t>
  </si>
  <si>
    <t>Bangladesh Centre for Rehabilitation Ltd.</t>
  </si>
  <si>
    <t>SOUTH BENGAL NURSING INSTITUTE</t>
  </si>
  <si>
    <t>Pirojpur</t>
  </si>
  <si>
    <t>+880 1757-433125</t>
  </si>
  <si>
    <t>3</t>
  </si>
  <si>
    <t>2</t>
  </si>
  <si>
    <t>Caregiving for Infant Toddler and Children</t>
  </si>
  <si>
    <t>Health Care Home</t>
  </si>
  <si>
    <t>Cox's Baza</t>
  </si>
  <si>
    <t>STSP</t>
  </si>
  <si>
    <t>I in 8 boys Infant, Toddler and Children's classes of Chakma</t>
  </si>
  <si>
    <t>Bright Care Traning Institute</t>
  </si>
  <si>
    <t>01988-830314</t>
  </si>
  <si>
    <t xml:space="preserve">Dementia Caregiving, </t>
  </si>
  <si>
    <t>017120-46998</t>
  </si>
  <si>
    <t>SL Health Care &amp; Medical Institute</t>
  </si>
  <si>
    <t>Cox's Bazar</t>
  </si>
  <si>
    <t xml:space="preserve">Primary  Health  Care  Service </t>
  </si>
  <si>
    <t>Assessment Completed Successfully</t>
  </si>
  <si>
    <t xml:space="preserve">Caregiving For Elderly PERSONS </t>
  </si>
  <si>
    <t xml:space="preserve">Caregiving For Infant Toddler &amp; Children </t>
  </si>
  <si>
    <t>Faith Bangladesh Institute of Allied Health Professionals</t>
  </si>
  <si>
    <t>01823248423</t>
  </si>
  <si>
    <t>Primary Healthcare Services</t>
  </si>
  <si>
    <t>Caregiving for Person with Special Needs</t>
  </si>
  <si>
    <t>Caregiving for Persons
with Special Need</t>
  </si>
  <si>
    <t>BARISHAL</t>
  </si>
  <si>
    <t>Barishal Health care and skilled development Institute</t>
  </si>
  <si>
    <t>Caregiving for Infant
Toddler and Children</t>
  </si>
  <si>
    <t>Barisal</t>
  </si>
  <si>
    <t>Caregiving for Persons
with Special Needs</t>
  </si>
  <si>
    <t>Khwaja Yunus Ali Medical College &amp;Hospital</t>
  </si>
  <si>
    <t xml:space="preserve">Sirajganj </t>
  </si>
  <si>
    <t>01748-557657</t>
  </si>
  <si>
    <t>Caregiving</t>
  </si>
  <si>
    <t>Khwaja Yunus Ali Nursing College</t>
  </si>
  <si>
    <t>Bangladesh Private Medical College Association</t>
  </si>
  <si>
    <t>Sirajganj</t>
  </si>
  <si>
    <t>Caregiving for Infant, Toddler &amp; Children</t>
  </si>
  <si>
    <t>31/01/2026</t>
  </si>
  <si>
    <t>International Medical College &amp; Hospital</t>
  </si>
  <si>
    <t>01715-332643</t>
  </si>
  <si>
    <t xml:space="preserve">Sl Health Care &amp; Medical Institute </t>
  </si>
  <si>
    <t>Chakaria, Cox's Bazar.</t>
  </si>
  <si>
    <t>Bangladesh Private Medical College Association (BPMCA)</t>
  </si>
  <si>
    <t xml:space="preserve">Chattogram </t>
  </si>
  <si>
    <t>Primary Health Care Service</t>
  </si>
  <si>
    <t xml:space="preserve">Caregiving for Infant Toddler and Children </t>
  </si>
  <si>
    <t xml:space="preserve"> Caregiving For Elderly Persons </t>
  </si>
  <si>
    <t>TMSS Medical Technology Institute (TMTI</t>
  </si>
  <si>
    <t>Bogura</t>
  </si>
  <si>
    <t>01713-377348</t>
  </si>
  <si>
    <t>Re-Assessment to be needed</t>
  </si>
  <si>
    <t>TMSS Medical Institute of Research and Technology (TMIRT)</t>
  </si>
  <si>
    <t>TMSS Medical College &amp; Rafatullah Community Hospital, Bogura.</t>
  </si>
  <si>
    <t xml:space="preserve">Caregiving for Infant, Toddler &amp; Children </t>
  </si>
  <si>
    <t>1713377010</t>
  </si>
  <si>
    <t>East West Medical College &amp; Hospital</t>
  </si>
  <si>
    <t>01765193751</t>
  </si>
  <si>
    <t>Special Needs</t>
  </si>
  <si>
    <t>Rising Medical Services</t>
  </si>
  <si>
    <t>Jashore</t>
  </si>
  <si>
    <t>Caregiving For Special Needs</t>
  </si>
  <si>
    <t>Caregiving For Infant Toddler And Children</t>
  </si>
  <si>
    <t>01735-112981</t>
  </si>
  <si>
    <t xml:space="preserve">Gazipur </t>
  </si>
  <si>
    <t>East West Health Care Home</t>
  </si>
  <si>
    <t>Demantia Caregeving</t>
  </si>
  <si>
    <t>Society for Health Promotion Links</t>
  </si>
  <si>
    <t xml:space="preserve">Faridpur </t>
  </si>
  <si>
    <t>01332567580</t>
  </si>
  <si>
    <t>Caregiving for persons
 with Special Needs</t>
  </si>
  <si>
    <t xml:space="preserve">Skin Care </t>
  </si>
  <si>
    <t xml:space="preserve">Caregiving for Elderly Person </t>
  </si>
  <si>
    <t>`01407000337</t>
  </si>
  <si>
    <t xml:space="preserve">Dhaka </t>
  </si>
  <si>
    <t xml:space="preserve">A K M Moazzem Hossain Tranining Institute </t>
  </si>
  <si>
    <t xml:space="preserve">Dementia Caregicing </t>
  </si>
  <si>
    <t xml:space="preserve">Caregiving for Infant Toddler and children </t>
  </si>
  <si>
    <t xml:space="preserve">   Ayesha Traning Institute</t>
  </si>
  <si>
    <t>`01407000338</t>
  </si>
  <si>
    <t>Ayesha Training Institute</t>
  </si>
  <si>
    <t xml:space="preserve">Caregiving for Elderly Persons </t>
  </si>
  <si>
    <t xml:space="preserve">Ayesha Hospital </t>
  </si>
  <si>
    <t>Caregiving For Persons with Special Needs</t>
  </si>
  <si>
    <t xml:space="preserve">Primary Health Care Services   </t>
  </si>
  <si>
    <t xml:space="preserve">Dementia Caregiving   </t>
  </si>
  <si>
    <t>Ankha Tara Nursing Home</t>
  </si>
  <si>
    <t>Chuadanga</t>
  </si>
  <si>
    <t>01320-712813</t>
  </si>
  <si>
    <t>Infant, Toddler and Chirlden</t>
  </si>
  <si>
    <t>Demenria Caregiving</t>
  </si>
  <si>
    <t>Elderly Persons</t>
  </si>
  <si>
    <t>Infant, Toddler &amp; Children</t>
  </si>
  <si>
    <t>Universal Medical College &amp;Hospital</t>
  </si>
  <si>
    <t>0 1770787571</t>
  </si>
  <si>
    <t>28.2.26</t>
  </si>
  <si>
    <t>20.2.26</t>
  </si>
  <si>
    <t>Rangpur Community Medical College &amp; Hospital</t>
  </si>
  <si>
    <t>Rangpur</t>
  </si>
  <si>
    <t>0 1781737168</t>
  </si>
  <si>
    <t>25.1.26</t>
  </si>
  <si>
    <t>20/12/2025</t>
  </si>
  <si>
    <t>27/12/2025</t>
  </si>
  <si>
    <t>24/01/2026</t>
  </si>
  <si>
    <t>Khulna</t>
  </si>
  <si>
    <t xml:space="preserve"> Infant Toddler &amp; Children </t>
  </si>
  <si>
    <t>BrahmanBaria Medical College Hospital</t>
  </si>
  <si>
    <t>BrahmanBaria</t>
  </si>
  <si>
    <t>0 1988953603</t>
  </si>
  <si>
    <t>23.5.26</t>
  </si>
  <si>
    <t>Chattogram Maa O Shishu Hospital Medical College</t>
  </si>
  <si>
    <t>+880 1819-646130</t>
  </si>
  <si>
    <t>Aichi Hospital Ltd</t>
  </si>
  <si>
    <t>880 1919-473788</t>
  </si>
  <si>
    <t xml:space="preserve">Gazi Medical College Hospital </t>
  </si>
  <si>
    <t xml:space="preserve">Khulna </t>
  </si>
  <si>
    <t>01407-031010</t>
  </si>
  <si>
    <t>01407-031011</t>
  </si>
  <si>
    <t>01407-031012</t>
  </si>
  <si>
    <t>01407-031013</t>
  </si>
  <si>
    <t>01407-031014</t>
  </si>
  <si>
    <t>01407-031015</t>
  </si>
  <si>
    <t>01407-031016</t>
  </si>
  <si>
    <t>01407-031017</t>
  </si>
  <si>
    <t xml:space="preserve">Primary Health Care </t>
  </si>
  <si>
    <t>Infant, Toddler &amp; Childrens</t>
  </si>
  <si>
    <t>Bangladesh Centre for Rehabilitation Ltd</t>
  </si>
  <si>
    <t>0 1913-737524</t>
  </si>
  <si>
    <t>1.2.26</t>
  </si>
  <si>
    <t xml:space="preserve">Khanjahan Ali Coolege of Science and Technology   </t>
  </si>
  <si>
    <t>Phearts Technical Institute</t>
  </si>
  <si>
    <t>Narayanganj</t>
  </si>
  <si>
    <t>General  Caregiving</t>
  </si>
  <si>
    <t>Mehrish Institute of Technology, Jashore</t>
  </si>
  <si>
    <t>01575019011</t>
  </si>
  <si>
    <t>Caregiving For Infant Toddler and Children</t>
  </si>
  <si>
    <t>Dementia Care</t>
  </si>
  <si>
    <t>The Community Healthcare Institute</t>
  </si>
  <si>
    <t>01920166253</t>
  </si>
  <si>
    <t>Jashore Health Care Home</t>
  </si>
  <si>
    <t>01895615205</t>
  </si>
  <si>
    <t>Gazipur Health &amp; Rehabilitation Care</t>
  </si>
  <si>
    <t>01636786731</t>
  </si>
  <si>
    <t>Gazipur Healthcare &amp; Caregiver Home</t>
  </si>
  <si>
    <t>01895615204</t>
  </si>
  <si>
    <t>Academy of Community Health Foundation</t>
  </si>
  <si>
    <t>Uttora Healtcare and Caregiver Home</t>
  </si>
  <si>
    <t>Panchagarh</t>
  </si>
  <si>
    <t>01630771192</t>
  </si>
  <si>
    <t>Primary Health Care Service-2</t>
  </si>
  <si>
    <t>Caregiving for Special Needs-3</t>
  </si>
  <si>
    <t>Infant, Toddler and Children's Sevices-3</t>
  </si>
  <si>
    <t>Dementia Cargiving-3</t>
  </si>
  <si>
    <t>Trust Healthcare Home</t>
  </si>
  <si>
    <t>Thakurgaon</t>
  </si>
  <si>
    <t>01717448301</t>
  </si>
  <si>
    <t>Caregiving for Person With Special Needs</t>
  </si>
  <si>
    <t>Skin Care</t>
  </si>
  <si>
    <t>Mehrish Institute of Technology Thakurgaon</t>
  </si>
  <si>
    <t>01767177278</t>
  </si>
  <si>
    <t>General Careviging</t>
  </si>
  <si>
    <t>Wings Fly Caregiver Health Care's Home</t>
  </si>
  <si>
    <t>01307-448268</t>
  </si>
  <si>
    <t>Caregiving for Infant 
Toddler and Children</t>
  </si>
  <si>
    <t>Wings Fly Aviation And Career development Academy</t>
  </si>
  <si>
    <t>25/01/2026</t>
  </si>
  <si>
    <t xml:space="preserve">Assesment Under Procesh </t>
  </si>
  <si>
    <t>Rangpur Community Medical Collage Hospital.</t>
  </si>
  <si>
    <t>Caregiving for Persons With Special Needs</t>
  </si>
  <si>
    <t>Caregiving for Infant Toddler Children</t>
  </si>
  <si>
    <t xml:space="preserve">Dementia Care-giving </t>
  </si>
  <si>
    <t>Primary Health Cae</t>
  </si>
  <si>
    <t>Rangpur.</t>
  </si>
  <si>
    <t xml:space="preserve">BPMCA </t>
  </si>
  <si>
    <t>Society for Health Promotion Links, Rangpur</t>
  </si>
  <si>
    <t>01711897895</t>
  </si>
  <si>
    <t>Caregiving for Infant Toddler &amp; Childreen</t>
  </si>
  <si>
    <t>GMR Nursing Institute Khulna</t>
  </si>
  <si>
    <t>Caregiving for Infant Toddler ad Children</t>
  </si>
  <si>
    <t xml:space="preserve"> Caregiving For Elderly Persons</t>
  </si>
  <si>
    <t>Next Week Assessment</t>
  </si>
  <si>
    <t>Primary Heath Care</t>
  </si>
  <si>
    <t>01901405704</t>
  </si>
  <si>
    <t xml:space="preserve">The community Health Care </t>
  </si>
  <si>
    <t xml:space="preserve">Caregiving for Infant Toddler and Children  </t>
  </si>
  <si>
    <t xml:space="preserve">Dementia Caregiving  </t>
  </si>
  <si>
    <t xml:space="preserve">Zam Zam Caregiver Home </t>
  </si>
  <si>
    <t>Barishal</t>
  </si>
  <si>
    <t>01744915360</t>
  </si>
  <si>
    <t>Zam Zam Caregiver Home</t>
  </si>
  <si>
    <t>Spectra Caregiver Institute</t>
  </si>
  <si>
    <t>01911775878</t>
  </si>
  <si>
    <t/>
  </si>
  <si>
    <t>Sanchita Health Care Home</t>
  </si>
  <si>
    <t>Ambit Caregiver Institute</t>
  </si>
  <si>
    <t xml:space="preserve">North East Medical College&amp; Hospital </t>
  </si>
  <si>
    <t>01743915360</t>
  </si>
  <si>
    <t xml:space="preserve">Sylhet </t>
  </si>
  <si>
    <t xml:space="preserve">Demantia Caregiving </t>
  </si>
  <si>
    <t>Caregiving for elderly persons</t>
  </si>
  <si>
    <t>01703506030</t>
  </si>
  <si>
    <t>Dhaks</t>
  </si>
  <si>
    <t>01701405708</t>
  </si>
  <si>
    <t>wings fly caregiver Health Care"s Home</t>
  </si>
  <si>
    <t xml:space="preserve">Metro Nursing College,Rangpur     </t>
  </si>
  <si>
    <t>Syedpur Community Nursing Institute</t>
  </si>
  <si>
    <t xml:space="preserve">Nilphamari </t>
  </si>
  <si>
    <t>Dinajpur</t>
  </si>
  <si>
    <t>Caregiving for Special Needs</t>
  </si>
  <si>
    <t>IDEAL CAREGIVING INSTITUTE -ICI</t>
  </si>
  <si>
    <t>CIPRB Caregiver Home</t>
  </si>
  <si>
    <t xml:space="preserve">TSTP </t>
  </si>
  <si>
    <t>Level</t>
  </si>
  <si>
    <t>Remarks (Write in Specific)</t>
  </si>
  <si>
    <t>NoB Next Week Assessment / Re-assessment</t>
  </si>
  <si>
    <t>Bismillah Care-giving Home</t>
  </si>
  <si>
    <t>Rajshahi</t>
  </si>
  <si>
    <t>Hospitality Management</t>
  </si>
  <si>
    <t>Capital Medical &amp; Caregiver Jhenaidah</t>
  </si>
  <si>
    <t>Jhenaidah</t>
  </si>
  <si>
    <t>Japanese Language</t>
  </si>
  <si>
    <t>Diganta Skills Caregiving Services</t>
  </si>
  <si>
    <t>01717600457</t>
  </si>
  <si>
    <t>Makeup Art</t>
  </si>
  <si>
    <t>Assessment in progress</t>
  </si>
  <si>
    <t>Tour Guiding</t>
  </si>
  <si>
    <t>Gobindaganj Paramedical Institute</t>
  </si>
  <si>
    <t>Gaibandha</t>
  </si>
  <si>
    <t>01614104597</t>
  </si>
  <si>
    <t>Hasnahena Health Care</t>
  </si>
  <si>
    <t>01552378121</t>
  </si>
  <si>
    <t>01552378122</t>
  </si>
  <si>
    <t>Lake City Nursing and Midwifery College</t>
  </si>
  <si>
    <t>Rangamati</t>
  </si>
  <si>
    <t>English for Work</t>
  </si>
  <si>
    <t>Houskeeping</t>
  </si>
  <si>
    <t>Nurun Nahar Health Care</t>
  </si>
  <si>
    <t>01711572301</t>
  </si>
  <si>
    <t>7.8.26</t>
  </si>
  <si>
    <t xml:space="preserve">Seba Diagnostic &amp; Hospital </t>
  </si>
  <si>
    <t xml:space="preserve">Pirojpur </t>
  </si>
  <si>
    <t xml:space="preserve">English For work </t>
  </si>
  <si>
    <t>Adhunik Care and Health Solution</t>
  </si>
  <si>
    <t>Naogaon</t>
  </si>
  <si>
    <t>ENGLISH FOR WORK</t>
  </si>
  <si>
    <t xml:space="preserve">SKIN CARE </t>
  </si>
  <si>
    <t xml:space="preserve">HOSPITALITY MANAGEMENT </t>
  </si>
  <si>
    <t>Dhamoirhat Health for Industrial Skills &amp; Innovation</t>
  </si>
  <si>
    <t>01724253961</t>
  </si>
  <si>
    <t>27/6/2026</t>
  </si>
  <si>
    <t>English For Work</t>
  </si>
  <si>
    <t>19/07/2026</t>
  </si>
  <si>
    <t xml:space="preserve">Hospitality Management </t>
  </si>
  <si>
    <t>GDCP Health &amp; Patiant Care</t>
  </si>
  <si>
    <t>Joypurhat</t>
  </si>
  <si>
    <t>01552378116</t>
  </si>
  <si>
    <t>IMI Advance health care, Sabujbag</t>
  </si>
  <si>
    <t>01773999990</t>
  </si>
  <si>
    <t>Nahin Health Care</t>
  </si>
  <si>
    <t>Bagerhat</t>
  </si>
  <si>
    <t>01754436513</t>
  </si>
  <si>
    <t>SUTP</t>
  </si>
  <si>
    <t>Pabna Japan Language &amp; Caregiver Home</t>
  </si>
  <si>
    <t>POLLYSHATHYA CAREGIVERS</t>
  </si>
  <si>
    <t>Manikganj</t>
  </si>
  <si>
    <t>16-08-2026</t>
  </si>
  <si>
    <t>Rupa Diagnostic &amp; Professional Skills Consortium</t>
  </si>
  <si>
    <t>01755572498</t>
  </si>
  <si>
    <t>21/6/2026</t>
  </si>
  <si>
    <t>18/07/2026</t>
  </si>
  <si>
    <t>Rupantar Healthcare, Dhaka</t>
  </si>
  <si>
    <t>01805-032800</t>
  </si>
  <si>
    <t xml:space="preserve">Applied for Assessment </t>
  </si>
  <si>
    <t>SK Caregiving Home</t>
  </si>
  <si>
    <t>Safollo Skills Caregiving &amp; Safety Home</t>
  </si>
  <si>
    <t xml:space="preserve">Sonartori Nursing Collage </t>
  </si>
  <si>
    <t>Domestic Work</t>
  </si>
  <si>
    <t xml:space="preserve">We receiced Aproval from NSDA on July 20,2026 </t>
  </si>
  <si>
    <t>Assessment Date 15.08.2026</t>
  </si>
  <si>
    <t>South bengal wellness &amp; care home</t>
  </si>
  <si>
    <t>01731386594</t>
  </si>
  <si>
    <t>Wellness Caregiving Mymensingh</t>
  </si>
  <si>
    <t>Mymensingh</t>
  </si>
  <si>
    <t>Universal Medical College &amp; Hospital</t>
  </si>
  <si>
    <t xml:space="preserve">Brahmanbaria Medical College Hospital </t>
  </si>
  <si>
    <t xml:space="preserve">sanchaita caregiver institute </t>
  </si>
  <si>
    <t>Suffah Health Science</t>
  </si>
  <si>
    <t>DHAKA</t>
  </si>
  <si>
    <t>01850-207506</t>
  </si>
  <si>
    <t>Caregiving For person With Special Needs</t>
  </si>
  <si>
    <t>Accurate Integrated medical Services (AIMS) Hospital Ltd</t>
  </si>
  <si>
    <t xml:space="preserve">sanchita health care home </t>
  </si>
  <si>
    <t xml:space="preserve">Nilpharmari Healthcare home </t>
  </si>
  <si>
    <t xml:space="preserve">Laksam Modern Hospital </t>
  </si>
  <si>
    <t xml:space="preserve">Mediniva Medical Center </t>
  </si>
  <si>
    <t>BIHS Caregiver home</t>
  </si>
  <si>
    <t>01761559717</t>
  </si>
  <si>
    <t>0.00%</t>
  </si>
  <si>
    <t>Laksam Caregiver Home</t>
  </si>
  <si>
    <t>01753761363</t>
  </si>
  <si>
    <t>Khanjahan Ali Nursing College</t>
  </si>
  <si>
    <t xml:space="preserve">population Helath research &amp; training Society Clinic </t>
  </si>
  <si>
    <t xml:space="preserve">Yeana health care home </t>
  </si>
  <si>
    <t>PMK Nursing College</t>
  </si>
  <si>
    <t>ARMO Institute of Health Science</t>
  </si>
  <si>
    <t>01610252567</t>
  </si>
  <si>
    <t>BIHS Caregiver Home</t>
  </si>
  <si>
    <t>Caregiving For Persons 
With Special Needs</t>
  </si>
  <si>
    <t>Shurma Health Technology</t>
  </si>
  <si>
    <t>01711-409947</t>
  </si>
  <si>
    <t>Caregiving for Speacial Needs</t>
  </si>
  <si>
    <t xml:space="preserve">World veiw Caregiving Savar </t>
  </si>
  <si>
    <t>JR Hospital &amp; Caregiver Homw</t>
  </si>
  <si>
    <t>01749786742</t>
  </si>
  <si>
    <t xml:space="preserve">xylia caregiver center </t>
  </si>
  <si>
    <t>Hospitality Manegment</t>
  </si>
  <si>
    <t xml:space="preserve">assessment complete </t>
  </si>
  <si>
    <t>dementia caregiving</t>
  </si>
  <si>
    <t>Caregiving for person with Special needs</t>
  </si>
  <si>
    <t>Unity Caregiver Center</t>
  </si>
  <si>
    <t>Chapainawabganj</t>
  </si>
  <si>
    <t>01730-481683</t>
  </si>
  <si>
    <t>Rangpur Caregiving Center</t>
  </si>
  <si>
    <t>Evergreen Caregivir Academy</t>
  </si>
  <si>
    <t xml:space="preserve">Excellent care-giving academy </t>
  </si>
  <si>
    <t xml:space="preserve">soft bangla caregiver center </t>
  </si>
  <si>
    <t>north bangla skill development  &amp; caregiving Academy</t>
  </si>
  <si>
    <t xml:space="preserve">Union Caregiving center </t>
  </si>
  <si>
    <t>Mirza Nursing &amp; Caregiver Home</t>
  </si>
  <si>
    <t xml:space="preserve">assessment Not complete </t>
  </si>
  <si>
    <t>Modern Sina Hospital</t>
  </si>
  <si>
    <t>01998101450</t>
  </si>
  <si>
    <t>01335-185983</t>
  </si>
  <si>
    <t>CRYSTAL REHABILITATION CARE</t>
  </si>
  <si>
    <t>01765290155</t>
  </si>
  <si>
    <t>SKIN CARE</t>
  </si>
  <si>
    <t>PRIMARY HEALTH cARE</t>
  </si>
  <si>
    <t>Caregiving for a person with special needs</t>
  </si>
  <si>
    <t xml:space="preserve">English for work </t>
  </si>
  <si>
    <t>Universal Nursing College</t>
  </si>
  <si>
    <t xml:space="preserve">Nightingale Nursing &amp; Midwifery Institure </t>
  </si>
  <si>
    <t>Turag Adhunik Nursing College</t>
  </si>
  <si>
    <t>01753889847</t>
  </si>
  <si>
    <t>Primary Health Care-Service</t>
  </si>
  <si>
    <t>Caregiving for Elderly persons</t>
  </si>
  <si>
    <t>Caragiving for Infant Toddler &amp; children</t>
  </si>
  <si>
    <t>Pabna Nursing Center</t>
  </si>
  <si>
    <t xml:space="preserve">Chandpur Ideal nurising College </t>
  </si>
  <si>
    <t>Isamoti Caregiving and Skill Development Center</t>
  </si>
  <si>
    <t>01745846770</t>
  </si>
  <si>
    <t>Bashuti Maa O Shishu Hospital Ltd</t>
  </si>
  <si>
    <t>Graduate General Hospital</t>
  </si>
  <si>
    <t xml:space="preserve">ADTP </t>
  </si>
  <si>
    <t>Caregiving For Person With Special Needs</t>
  </si>
  <si>
    <t>Golden Life Nursing &amp; Midwifery Institute</t>
  </si>
  <si>
    <t>Toddler &amp; Childrens</t>
  </si>
  <si>
    <t>Primary Health care Service</t>
  </si>
  <si>
    <t>Caregiver for Elderly persons</t>
  </si>
  <si>
    <t xml:space="preserve">Caregiver for Person with Special needs  </t>
  </si>
  <si>
    <t>Caregiver for Infant Toddler &amp; Children</t>
  </si>
  <si>
    <t>assessment Date 16.08.2026</t>
  </si>
  <si>
    <t>S.K Nursing College, Thakurgaon</t>
  </si>
  <si>
    <t xml:space="preserve">Holistic Home Caregiver Certification Program   </t>
  </si>
  <si>
    <t>01783-191917</t>
  </si>
  <si>
    <t xml:space="preserve">Caregiver Home     </t>
  </si>
  <si>
    <t>01722-735722</t>
  </si>
  <si>
    <t>01722-735723</t>
  </si>
  <si>
    <t>01722-735724</t>
  </si>
  <si>
    <t>01722-735725</t>
  </si>
  <si>
    <t>01722-735726</t>
  </si>
  <si>
    <t xml:space="preserve">Caregiving &amp; Safety Services     </t>
  </si>
  <si>
    <t>01717-136590</t>
  </si>
  <si>
    <t>01717-136591</t>
  </si>
  <si>
    <t>01717-136592</t>
  </si>
  <si>
    <t>01717-136593</t>
  </si>
  <si>
    <t>01717-136594</t>
  </si>
  <si>
    <t xml:space="preserve">Sylhet Skill Caregiver and Nursing Home     </t>
  </si>
  <si>
    <t>Sylhet</t>
  </si>
  <si>
    <t>Assessment on 15th Augyst 2026</t>
  </si>
  <si>
    <t>Caregiver for Elderly Person 3</t>
  </si>
  <si>
    <t>Caregiver for person with special need</t>
  </si>
  <si>
    <t>Caregiver for infant toddler and children</t>
  </si>
  <si>
    <t>Till not apply for assessment</t>
  </si>
  <si>
    <t xml:space="preserve">Care &amp; Support Nursing Home     </t>
  </si>
  <si>
    <t>01865-559253</t>
  </si>
  <si>
    <t>01865-559254</t>
  </si>
  <si>
    <t>01865-559255</t>
  </si>
  <si>
    <t>01865-559256</t>
  </si>
  <si>
    <t>01865-559257</t>
  </si>
  <si>
    <t>Caregiving for persons with Special Needs</t>
  </si>
  <si>
    <t xml:space="preserve">Caregiving for infant Toddler and Children </t>
  </si>
  <si>
    <t>Padma View Nursing Home</t>
  </si>
  <si>
    <t>01742-037837</t>
  </si>
  <si>
    <t>Assesmemt</t>
  </si>
  <si>
    <t>Graduate General Hospiat Lab</t>
  </si>
  <si>
    <t>Primary Health care Services</t>
  </si>
  <si>
    <t>Caregiving For persons With Special Needs</t>
  </si>
  <si>
    <t>Dementia caregiving</t>
  </si>
  <si>
    <t>Caregiving for Infant Toddler children</t>
  </si>
  <si>
    <t>Primary Health Care-Service-2</t>
  </si>
  <si>
    <t>Dementia Caregiving-3</t>
  </si>
  <si>
    <t>Caregiving for Person With Special Needs-3</t>
  </si>
  <si>
    <t>Caregiving for Elderly persons-3</t>
  </si>
  <si>
    <t>Caragiving for Infant Toddler &amp; children-3</t>
  </si>
  <si>
    <t>Impact health care Institute</t>
  </si>
  <si>
    <t>0 1613-655585</t>
  </si>
  <si>
    <t>Gulshanara Nursing College</t>
  </si>
  <si>
    <t>Caregiving for Infant Toddler and Child</t>
  </si>
  <si>
    <t>Primary Healthcare Service</t>
  </si>
  <si>
    <t xml:space="preserve">General Caregiving Center </t>
  </si>
  <si>
    <t>Golden Life Health Care and Rehabilitation</t>
  </si>
  <si>
    <t>01712209827</t>
  </si>
  <si>
    <t>01712209828</t>
  </si>
  <si>
    <t>01712209829</t>
  </si>
  <si>
    <t>Caregiving for Infant Toddler And Childen</t>
  </si>
  <si>
    <t>01712209830</t>
  </si>
  <si>
    <t>caregiving for Persons with Special Needs</t>
  </si>
  <si>
    <t>01712209831</t>
  </si>
  <si>
    <t>Adarsha Collage of Nursing</t>
  </si>
  <si>
    <t xml:space="preserve">Mir Afsar Medical &amp; Health Care      </t>
  </si>
  <si>
    <t>Caregiving For Persons with specials Needs</t>
  </si>
  <si>
    <t>English For work</t>
  </si>
  <si>
    <t>017175818864</t>
  </si>
  <si>
    <t>Mancitra Nursing Home and Health Research</t>
  </si>
  <si>
    <t>Caregiving for personal with special Need</t>
  </si>
  <si>
    <t xml:space="preserve">English For Work </t>
  </si>
  <si>
    <t>English for work</t>
  </si>
  <si>
    <t xml:space="preserve">Dementia care-giving </t>
  </si>
  <si>
    <t xml:space="preserve">Caregiving for persons with special needs </t>
  </si>
  <si>
    <t xml:space="preserve">Primary healthcare service </t>
  </si>
  <si>
    <t>Medigold Diagnostic and Hospital</t>
  </si>
  <si>
    <t>Patuakhali</t>
  </si>
  <si>
    <t>8801718258616</t>
  </si>
  <si>
    <t>Primary Health care</t>
  </si>
  <si>
    <t>Person with Specials needs</t>
  </si>
  <si>
    <t>Shyamoli Healthcare &amp; Care Facility</t>
  </si>
  <si>
    <t>01773-600500</t>
  </si>
  <si>
    <t>01773-600501</t>
  </si>
  <si>
    <t>Uthshargo Health Lab &amp; Medical</t>
  </si>
  <si>
    <t>01318333333</t>
  </si>
  <si>
    <t>EnglishForWork</t>
  </si>
  <si>
    <t>Trauma Nursing Home</t>
  </si>
  <si>
    <t>Dementia Caregiver</t>
  </si>
  <si>
    <t>BPNCA</t>
  </si>
  <si>
    <t>Galaxy Wellness Caregiver</t>
  </si>
  <si>
    <t>01758661236</t>
  </si>
  <si>
    <t>Oxford Nursing College</t>
  </si>
  <si>
    <t>Tangail</t>
  </si>
  <si>
    <t>15/08/2026</t>
  </si>
  <si>
    <t>Next vision health &amp; wellness</t>
  </si>
  <si>
    <t>01716-906487</t>
  </si>
  <si>
    <t>IMI  health care</t>
  </si>
  <si>
    <t>01793162496</t>
  </si>
  <si>
    <t>Compassionate Caregiver Residence</t>
  </si>
  <si>
    <t>01722305091</t>
  </si>
  <si>
    <t xml:space="preserve">Caregiving For Persons With Special Needs </t>
  </si>
  <si>
    <t>Comfort Caregiving, Rangpur</t>
  </si>
  <si>
    <t>01844765961</t>
  </si>
  <si>
    <t>Bright Nation Nursing College</t>
  </si>
  <si>
    <t>SHM Caregiving Sylhet</t>
  </si>
  <si>
    <t xml:space="preserve"> Sylhet</t>
  </si>
  <si>
    <t>01716543321</t>
  </si>
  <si>
    <t xml:space="preserve">Sylhet Compassionate and Home care    </t>
  </si>
  <si>
    <t>English for Work 2</t>
  </si>
  <si>
    <t>Skin care</t>
  </si>
  <si>
    <t>Isamoti Nursing College, Pabna</t>
  </si>
  <si>
    <t>01727607005</t>
  </si>
  <si>
    <t xml:space="preserve">skin care </t>
  </si>
  <si>
    <t xml:space="preserve">Shadan Residential Care </t>
  </si>
  <si>
    <t>BELA NURSINHG COLLEGE</t>
  </si>
  <si>
    <t>MYMENSINGH</t>
  </si>
  <si>
    <t>Caregiving for Persons With Special Need</t>
  </si>
  <si>
    <t>Bangladesh Private Medical College Assossiation</t>
  </si>
  <si>
    <t>Global Nursing Home</t>
  </si>
  <si>
    <t>Assessment Date 01/08/2026</t>
  </si>
  <si>
    <t>Demintia Caregiving</t>
  </si>
  <si>
    <t>Ideal health care &amp; nursing home</t>
  </si>
  <si>
    <t>01718892984</t>
  </si>
  <si>
    <t>Harmony Caregiver Home</t>
  </si>
  <si>
    <t>01729125604</t>
  </si>
  <si>
    <t>2.8.26</t>
  </si>
  <si>
    <t>1.8.26</t>
  </si>
  <si>
    <t>Respectful Caregiving Mymensingh</t>
  </si>
  <si>
    <t>Sultan Shokina Nursimg College</t>
  </si>
  <si>
    <t>01711310337</t>
  </si>
  <si>
    <t>Z.M NURSING COLLEGE Faridpur</t>
  </si>
  <si>
    <t>FARIDPUR</t>
  </si>
  <si>
    <t>Pasha Nursing College</t>
  </si>
  <si>
    <t>Jhalakathi</t>
  </si>
  <si>
    <t>Next Weak Assesment</t>
  </si>
  <si>
    <t>Elite Caregiving Home</t>
  </si>
  <si>
    <t>01552378117</t>
  </si>
  <si>
    <t>01552378118</t>
  </si>
  <si>
    <t>01552378119</t>
  </si>
  <si>
    <t>01552378120</t>
  </si>
  <si>
    <t xml:space="preserve">Careerlift Medical &amp; healthcare solution </t>
  </si>
  <si>
    <t>01822730122</t>
  </si>
  <si>
    <t>TA consultancy &amp; caregiver</t>
  </si>
  <si>
    <t>Caregiving for infant, Child</t>
  </si>
  <si>
    <t>Premier Nursing College</t>
  </si>
  <si>
    <t>Primary Health  Care</t>
  </si>
  <si>
    <t>Caregiving fpr Persons With Special Needs</t>
  </si>
  <si>
    <t xml:space="preserve">Titas Nursing College </t>
  </si>
  <si>
    <t xml:space="preserve">Hazera khatun Health Care </t>
  </si>
  <si>
    <t>01724996753</t>
  </si>
  <si>
    <t>Begum Faizunnesa Healthcare &amp; Rehabilitation</t>
  </si>
  <si>
    <t>01615813366</t>
  </si>
  <si>
    <t>ICT ISC</t>
  </si>
  <si>
    <t xml:space="preserve">CP Caregiving and Rehabilitation Center </t>
  </si>
  <si>
    <t>Dementia Management</t>
  </si>
  <si>
    <t xml:space="preserve">Sanjida Healthcare &amp; Caregiving Complex </t>
  </si>
  <si>
    <t xml:space="preserve">Bismillah Care-Giving Home </t>
  </si>
  <si>
    <t>01711006888</t>
  </si>
  <si>
    <t>Caregiving For Persons with Specials Needs</t>
  </si>
  <si>
    <t>Rubicon Care &amp; Hospital</t>
  </si>
  <si>
    <t>PALLYSHASTHYA CAREGIVERS</t>
  </si>
  <si>
    <t>Mymensingh Professional Health &amp; Care</t>
  </si>
  <si>
    <t>Dimentia Caregiving</t>
  </si>
  <si>
    <t>DHAKA REHABILITATION &amp;RESEARCH  HEALTHCARE</t>
  </si>
  <si>
    <t>Alzheimer Society of Bangladesh</t>
  </si>
  <si>
    <t>01720498197</t>
  </si>
  <si>
    <t>Caregiving for Persons with special Needs</t>
  </si>
  <si>
    <t>Primery Health Care Services</t>
  </si>
  <si>
    <t>High Light Eye Hospital</t>
  </si>
  <si>
    <t>Faridpur</t>
  </si>
  <si>
    <t>01838433337</t>
  </si>
  <si>
    <t>Caregiving for Infant Toddlers &amp; Children</t>
  </si>
  <si>
    <t>Nightingale Nursing and Midwifery Institute (NNMI)</t>
  </si>
  <si>
    <t>01715038551</t>
  </si>
  <si>
    <t>Fatema Smart Caregiver Home</t>
  </si>
  <si>
    <t>01521413120</t>
  </si>
  <si>
    <t xml:space="preserve">NoB Next  Assessment </t>
  </si>
  <si>
    <t>29/08/2026</t>
  </si>
  <si>
    <t>Bangladesh Private Medical College
 Associaton (BPMCA)</t>
  </si>
  <si>
    <t xml:space="preserve">Mehrish Institute of Technology JESSORE </t>
  </si>
  <si>
    <t>Hemayetpur Central Hospital</t>
  </si>
  <si>
    <t>Shuddhoswopno Healthcare Home</t>
  </si>
  <si>
    <t>Accurate Integrated Medical Serviceses (AIMS) Hospital Ltd.</t>
  </si>
  <si>
    <t>NARAIL</t>
  </si>
  <si>
    <t>01739572563</t>
  </si>
  <si>
    <t>PRIMARY HEALTH CARE</t>
  </si>
  <si>
    <t>Infant Toddler &amp; Child</t>
  </si>
  <si>
    <t xml:space="preserve">Caregiving for persons with spicial needs </t>
  </si>
  <si>
    <t xml:space="preserve">Medinova Medical Center </t>
  </si>
  <si>
    <t xml:space="preserve">Cumilla </t>
  </si>
  <si>
    <t>01883-585366</t>
  </si>
  <si>
    <t xml:space="preserve">Primary Health Care Services, Dementia Caregiver, Caregiving persons With special needs </t>
  </si>
  <si>
    <t>2+3</t>
  </si>
  <si>
    <t>00</t>
  </si>
  <si>
    <t>The institute will conduct the assessment immediately after receiving official approval.The training classes are currently ongoing. The data of 72 trainees has already been updated in APROMIS-E. The assessment will be conducted immediately after the institute receives official approval.</t>
  </si>
  <si>
    <t xml:space="preserve">BPMA  </t>
  </si>
  <si>
    <t xml:space="preserve">Impact communt nursing Home-   </t>
  </si>
  <si>
    <t>01817267329</t>
  </si>
  <si>
    <t xml:space="preserve">dementia caregiving </t>
  </si>
  <si>
    <t>Caregiving for Person With special needs</t>
  </si>
  <si>
    <t xml:space="preserve">Mount View Health City Limited </t>
  </si>
  <si>
    <t>01960-845030</t>
  </si>
  <si>
    <t>caregiving for infant toddler &amp; children</t>
  </si>
  <si>
    <t>Mirpur Health Care</t>
  </si>
  <si>
    <t>Impact Community Nursing Home, Barisal</t>
  </si>
  <si>
    <t>0 1711-908281</t>
  </si>
  <si>
    <t>21/08/2026</t>
  </si>
  <si>
    <t>1 1711-908281</t>
  </si>
  <si>
    <t>2 1711-908281</t>
  </si>
  <si>
    <t>English for Work </t>
  </si>
  <si>
    <t>3 1711-908281</t>
  </si>
  <si>
    <t>4 1711-908281</t>
  </si>
  <si>
    <t>Caregiving for Persons with Specials Needs</t>
  </si>
  <si>
    <t>PMK Technical Training Institute</t>
  </si>
  <si>
    <t xml:space="preserve">siranggonj </t>
  </si>
  <si>
    <t xml:space="preserve">Dementias Caregiver </t>
  </si>
  <si>
    <t>0 1805-484114</t>
  </si>
  <si>
    <t xml:space="preserve">jessore </t>
  </si>
  <si>
    <t xml:space="preserve">The Community Health Care </t>
  </si>
  <si>
    <t xml:space="preserve">International medicale college &amp; Hospital </t>
  </si>
  <si>
    <t>General Care giving</t>
  </si>
  <si>
    <t>Al-Amanah Health &amp; Caregiving Homes</t>
  </si>
  <si>
    <t>PABNA</t>
  </si>
  <si>
    <t>01711-930814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</si>
</sst>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000000000"/>
    <numFmt numFmtId="165" formatCode="dd\-mm\-yyyy"/>
    <numFmt numFmtId="166" formatCode="&quot;0&quot;#"/>
  </numFmts>
  <fonts count="124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1"/>
      <name val="Arial"/>
      <family val="2"/>
    </font>
    <font>
      <sz val="11"/>
      <color theme="1"/>
      <name val="Calibri"/>
      <family val="2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1"/>
      <color rgb="FFFF0000"/>
      <name val="Calibri"/>
      <family val="2"/>
    </font>
    <font>
      <sz val="12"/>
      <color rgb="FFFF0000"/>
      <name val="Times New Roman"/>
      <family val="1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  <scheme val="minor"/>
    </font>
    <font>
      <b/>
      <sz val="11"/>
      <color rgb="FF00B0F0"/>
      <name val="Arial"/>
      <family val="2"/>
    </font>
    <font>
      <b/>
      <sz val="11"/>
      <color rgb="FF00B0F0"/>
      <name val="Times New Roman"/>
      <family val="1"/>
    </font>
    <font>
      <sz val="11"/>
      <color rgb="FF00B0F0"/>
      <name val="Arial"/>
      <family val="2"/>
      <scheme val="minor"/>
    </font>
    <font>
      <sz val="12"/>
      <name val="Times New Roman"/>
      <family val="1"/>
    </font>
    <font>
      <sz val="11"/>
      <name val="Arial"/>
      <family val="2"/>
      <scheme val="minor"/>
    </font>
    <font>
      <sz val="1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rial"/>
      <family val="2"/>
      <scheme val="minor"/>
    </font>
    <font>
      <sz val="12"/>
      <color theme="1"/>
      <name val="Calibri"/>
      <family val="2"/>
    </font>
    <font>
      <sz val="11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rgb="FF212529"/>
      <name val="Times New Roman"/>
      <family val="1"/>
    </font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B0F0"/>
      <name val="Times New Roman"/>
      <family val="1"/>
    </font>
    <font>
      <sz val="12"/>
      <color rgb="FFFF0000"/>
      <name val="Calibri"/>
      <family val="2"/>
    </font>
    <font>
      <sz val="11"/>
      <color rgb="FFFF0000"/>
      <name val="Times New Roman"/>
      <family val="1"/>
    </font>
    <font>
      <sz val="11"/>
      <color rgb="FF00B0F0"/>
      <name val="Times New Roman"/>
      <family val="1"/>
    </font>
    <font>
      <sz val="11"/>
      <color rgb="FF0000FF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9"/>
      <color rgb="FF000000"/>
      <name val="Calibri"/>
      <family val="2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rgb="FF00000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Segoe UI"/>
      <family val="2"/>
    </font>
    <font>
      <sz val="14"/>
      <color theme="3"/>
      <name val="Times New Roman"/>
      <family val="1"/>
    </font>
    <font>
      <sz val="14"/>
      <color theme="3"/>
      <name val="Inherit"/>
    </font>
    <font>
      <sz val="14"/>
      <color theme="1"/>
      <name val="Calibri"/>
      <family val="2"/>
    </font>
    <font>
      <sz val="14"/>
      <color theme="3"/>
      <name val="Calibri"/>
      <family val="2"/>
    </font>
    <font>
      <b/>
      <sz val="11"/>
      <name val="Times New Roman"/>
      <family val="1"/>
    </font>
    <font>
      <sz val="12"/>
      <color rgb="FF0070C0"/>
      <name val="Times New Roman"/>
      <family val="1"/>
    </font>
    <font>
      <sz val="12"/>
      <color rgb="FF00B0F0"/>
      <name val="Times New Roman"/>
      <family val="1"/>
    </font>
    <font>
      <sz val="12"/>
      <color rgb="FF000000"/>
      <name val="Arial"/>
      <family val="2"/>
      <scheme val="minor"/>
    </font>
    <font>
      <sz val="11"/>
      <color rgb="FF0070C0"/>
      <name val="Times New Roman"/>
      <family val="1"/>
    </font>
    <font>
      <sz val="12"/>
      <color indexed="8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8" tint="-0.499984740745262"/>
      <name val="Times New Roman"/>
      <family val="1"/>
    </font>
    <font>
      <sz val="12"/>
      <color rgb="FF002060"/>
      <name val="Times New Roman"/>
      <family val="1"/>
    </font>
    <font>
      <sz val="11"/>
      <color theme="8" tint="-0.499984740745262"/>
      <name val="Times New Roman"/>
      <family val="1"/>
    </font>
    <font>
      <sz val="11"/>
      <color rgb="FF002060"/>
      <name val="Times New Roman"/>
      <family val="1"/>
    </font>
    <font>
      <sz val="12"/>
      <color rgb="FF000000"/>
      <name val="Times New Roman"/>
      <family val="1"/>
    </font>
    <font>
      <sz val="11"/>
      <color rgb="FF212529"/>
      <name val="Arial"/>
      <family val="2"/>
      <scheme val="minor"/>
    </font>
    <font>
      <b/>
      <sz val="10"/>
      <color rgb="FF0000FF"/>
      <name val="Times New Roman"/>
      <family val="1"/>
    </font>
    <font>
      <b/>
      <sz val="10"/>
      <color rgb="FF00B0F0"/>
      <name val="Times New Roman"/>
      <family val="1"/>
    </font>
    <font>
      <sz val="10"/>
      <color theme="1"/>
      <name val="Calibri"/>
      <family val="2"/>
    </font>
    <font>
      <sz val="10"/>
      <color rgb="FF00B0F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rgb="FF212529"/>
      <name val="Calibri"/>
      <family val="2"/>
    </font>
    <font>
      <b/>
      <sz val="10"/>
      <color theme="1"/>
      <name val="Calibri"/>
      <family val="2"/>
    </font>
    <font>
      <sz val="10"/>
      <color rgb="FF0070C0"/>
      <name val="Calibri"/>
      <family val="2"/>
    </font>
    <font>
      <sz val="10"/>
      <color theme="8"/>
      <name val="Calibri"/>
      <family val="2"/>
    </font>
    <font>
      <sz val="10"/>
      <color rgb="FF000000"/>
      <name val="Segoe UI"/>
      <family val="2"/>
    </font>
    <font>
      <sz val="10"/>
      <color theme="3"/>
      <name val="Times New Roman"/>
      <family val="1"/>
    </font>
    <font>
      <sz val="10"/>
      <color theme="3"/>
      <name val="Inherit"/>
    </font>
    <font>
      <sz val="10"/>
      <color theme="3"/>
      <name val="Calibri"/>
      <family val="2"/>
    </font>
    <font>
      <sz val="10"/>
      <color rgb="FF0000FF"/>
      <name val="Times New Roman"/>
      <family val="1"/>
    </font>
    <font>
      <sz val="10"/>
      <color rgb="FFFF0000"/>
      <name val="Times New Roman"/>
      <family val="1"/>
    </font>
    <font>
      <sz val="12"/>
      <color rgb="FF0070C0"/>
      <name val="Calibri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Arial"/>
      <family val="2"/>
      <scheme val="minor"/>
    </font>
    <font>
      <b/>
      <sz val="11"/>
      <color rgb="FF00B0F0"/>
      <name val="Arial"/>
      <family val="2"/>
      <scheme val="minor"/>
    </font>
    <font>
      <b/>
      <sz val="10"/>
      <color rgb="FFFF0000"/>
      <name val="Calibri"/>
      <family val="2"/>
    </font>
    <font>
      <b/>
      <sz val="10"/>
      <name val="Calibri"/>
      <family val="2"/>
    </font>
    <font>
      <b/>
      <sz val="10"/>
      <color rgb="FF0000FF"/>
      <name val="Calibri"/>
      <family val="2"/>
    </font>
    <font>
      <b/>
      <sz val="10"/>
      <color rgb="FF00B0F0"/>
      <name val="Calibri"/>
      <family val="2"/>
    </font>
    <font>
      <sz val="12"/>
      <color rgb="FF000000"/>
      <name val="Calibri"/>
      <family val="2"/>
    </font>
    <font>
      <sz val="11"/>
      <color rgb="FF0070C0"/>
      <name val="Arial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rial"/>
      <family val="2"/>
    </font>
    <font>
      <b/>
      <sz val="12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</font>
    <font>
      <sz val="11"/>
      <color rgb="FF0000FF"/>
      <name val="Calibri"/>
      <family val="2"/>
    </font>
    <font>
      <sz val="12"/>
      <color rgb="FF212529"/>
      <name val="Times New Roman"/>
      <family val="1"/>
    </font>
    <font>
      <sz val="11"/>
      <color rgb="FF0033CC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E7E6E6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17">
    <xf numFmtId="0" fontId="0" fillId="0" borderId="0"/>
    <xf numFmtId="0" fontId="8" fillId="0" borderId="3"/>
    <xf numFmtId="9" fontId="8" fillId="0" borderId="3" applyFont="0" applyFill="0" applyBorder="0" applyAlignment="0" applyProtection="0"/>
    <xf numFmtId="0" fontId="19" fillId="0" borderId="3"/>
    <xf numFmtId="0" fontId="19" fillId="0" borderId="3"/>
    <xf numFmtId="0" fontId="19" fillId="0" borderId="3"/>
    <xf numFmtId="0" fontId="19" fillId="0" borderId="3"/>
    <xf numFmtId="0" fontId="20" fillId="0" borderId="3" applyNumberFormat="0" applyFill="0" applyBorder="0" applyAlignment="0" applyProtection="0"/>
    <xf numFmtId="0" fontId="21" fillId="0" borderId="3"/>
    <xf numFmtId="0" fontId="21" fillId="0" borderId="3"/>
    <xf numFmtId="0" fontId="7" fillId="0" borderId="3"/>
    <xf numFmtId="9" fontId="21" fillId="0" borderId="0" applyFont="0" applyFill="0" applyBorder="0" applyAlignment="0" applyProtection="0"/>
    <xf numFmtId="0" fontId="6" fillId="0" borderId="3"/>
    <xf numFmtId="0" fontId="6" fillId="0" borderId="3"/>
    <xf numFmtId="9" fontId="6" fillId="0" borderId="3" applyFont="0" applyFill="0" applyBorder="0" applyAlignment="0" applyProtection="0"/>
    <xf numFmtId="0" fontId="19" fillId="0" borderId="3"/>
    <xf numFmtId="0" fontId="19" fillId="0" borderId="3"/>
    <xf numFmtId="0" fontId="6" fillId="0" borderId="3"/>
    <xf numFmtId="9" fontId="6" fillId="0" borderId="3"/>
    <xf numFmtId="0" fontId="20" fillId="0" borderId="3"/>
    <xf numFmtId="0" fontId="5" fillId="0" borderId="3"/>
    <xf numFmtId="9" fontId="5" fillId="0" borderId="3" applyFont="0" applyFill="0" applyBorder="0" applyAlignment="0" applyProtection="0"/>
    <xf numFmtId="0" fontId="5" fillId="0" borderId="3"/>
    <xf numFmtId="9" fontId="19" fillId="0" borderId="3" applyFont="0" applyFill="0" applyBorder="0" applyAlignment="0" applyProtection="0"/>
    <xf numFmtId="0" fontId="36" fillId="0" borderId="3"/>
    <xf numFmtId="0" fontId="4" fillId="0" borderId="3"/>
    <xf numFmtId="9" fontId="4" fillId="0" borderId="3" applyFont="0" applyFill="0" applyBorder="0" applyAlignment="0" applyProtection="0"/>
    <xf numFmtId="0" fontId="4" fillId="0" borderId="3"/>
    <xf numFmtId="0" fontId="19" fillId="0" borderId="3"/>
    <xf numFmtId="0" fontId="40" fillId="0" borderId="3" applyNumberFormat="0" applyFill="0" applyBorder="0" applyAlignment="0" applyProtection="0">
      <alignment vertical="top"/>
      <protection locked="0"/>
    </xf>
    <xf numFmtId="0" fontId="34" fillId="0" borderId="3"/>
    <xf numFmtId="0" fontId="29" fillId="0" borderId="3"/>
    <xf numFmtId="0" fontId="29" fillId="0" borderId="3"/>
    <xf numFmtId="0" fontId="29" fillId="0" borderId="3"/>
    <xf numFmtId="0" fontId="41" fillId="0" borderId="3"/>
    <xf numFmtId="43" fontId="4" fillId="0" borderId="3" applyFont="0" applyFill="0" applyBorder="0" applyAlignment="0" applyProtection="0"/>
    <xf numFmtId="0" fontId="29" fillId="0" borderId="3"/>
    <xf numFmtId="0" fontId="43" fillId="0" borderId="3"/>
    <xf numFmtId="0" fontId="44" fillId="0" borderId="3" applyNumberFormat="0" applyFill="0" applyBorder="0" applyAlignment="0" applyProtection="0"/>
    <xf numFmtId="0" fontId="36" fillId="0" borderId="3"/>
    <xf numFmtId="0" fontId="36" fillId="0" borderId="3"/>
    <xf numFmtId="0" fontId="29" fillId="0" borderId="3"/>
    <xf numFmtId="0" fontId="29" fillId="0" borderId="3"/>
    <xf numFmtId="0" fontId="36" fillId="0" borderId="3"/>
    <xf numFmtId="0" fontId="36" fillId="0" borderId="3"/>
    <xf numFmtId="0" fontId="36" fillId="0" borderId="3"/>
    <xf numFmtId="0" fontId="4" fillId="0" borderId="3"/>
    <xf numFmtId="9" fontId="4" fillId="0" borderId="3" applyFont="0" applyFill="0" applyBorder="0" applyAlignment="0" applyProtection="0"/>
    <xf numFmtId="0" fontId="4" fillId="0" borderId="3"/>
    <xf numFmtId="0" fontId="36" fillId="0" borderId="3"/>
    <xf numFmtId="0" fontId="43" fillId="0" borderId="3"/>
    <xf numFmtId="0" fontId="36" fillId="0" borderId="3"/>
    <xf numFmtId="0" fontId="44" fillId="0" borderId="3" applyNumberFormat="0" applyFill="0" applyBorder="0" applyAlignment="0" applyProtection="0"/>
    <xf numFmtId="0" fontId="45" fillId="0" borderId="3"/>
    <xf numFmtId="0" fontId="45" fillId="0" borderId="3"/>
    <xf numFmtId="0" fontId="36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3" fillId="0" borderId="3"/>
    <xf numFmtId="9" fontId="43" fillId="0" borderId="3" applyFont="0" applyFill="0" applyBorder="0" applyAlignment="0" applyProtection="0"/>
    <xf numFmtId="9" fontId="45" fillId="0" borderId="3" applyFont="0" applyFill="0" applyBorder="0" applyAlignment="0" applyProtection="0"/>
    <xf numFmtId="0" fontId="36" fillId="0" borderId="3"/>
    <xf numFmtId="0" fontId="36" fillId="0" borderId="3"/>
    <xf numFmtId="0" fontId="36" fillId="0" borderId="3"/>
    <xf numFmtId="0" fontId="36" fillId="0" borderId="3"/>
    <xf numFmtId="0" fontId="2" fillId="0" borderId="3"/>
    <xf numFmtId="9" fontId="2" fillId="0" borderId="3" applyFont="0" applyFill="0" applyBorder="0" applyAlignment="0" applyProtection="0"/>
    <xf numFmtId="0" fontId="2" fillId="0" borderId="3"/>
    <xf numFmtId="0" fontId="2" fillId="0" borderId="3"/>
    <xf numFmtId="0" fontId="2" fillId="0" borderId="3"/>
    <xf numFmtId="9" fontId="2" fillId="0" borderId="3" applyFont="0" applyFill="0" applyBorder="0" applyAlignment="0" applyProtection="0"/>
    <xf numFmtId="0" fontId="2" fillId="0" borderId="3"/>
    <xf numFmtId="9" fontId="2" fillId="0" borderId="3"/>
    <xf numFmtId="0" fontId="2" fillId="0" borderId="3"/>
    <xf numFmtId="9" fontId="2" fillId="0" borderId="3" applyFont="0" applyFill="0" applyBorder="0" applyAlignment="0" applyProtection="0"/>
    <xf numFmtId="0" fontId="2" fillId="0" borderId="3"/>
    <xf numFmtId="0" fontId="19" fillId="0" borderId="3"/>
    <xf numFmtId="0" fontId="2" fillId="0" borderId="3"/>
    <xf numFmtId="9" fontId="2" fillId="0" borderId="3" applyFont="0" applyFill="0" applyBorder="0" applyAlignment="0" applyProtection="0"/>
    <xf numFmtId="0" fontId="2" fillId="0" borderId="3"/>
    <xf numFmtId="43" fontId="2" fillId="0" borderId="3" applyFont="0" applyFill="0" applyBorder="0" applyAlignment="0" applyProtection="0"/>
    <xf numFmtId="0" fontId="2" fillId="0" borderId="3"/>
    <xf numFmtId="0" fontId="20" fillId="0" borderId="3" applyNumberFormat="0" applyFill="0" applyBorder="0" applyAlignment="0" applyProtection="0"/>
    <xf numFmtId="0" fontId="19" fillId="0" borderId="3"/>
    <xf numFmtId="0" fontId="19" fillId="0" borderId="3"/>
    <xf numFmtId="0" fontId="19" fillId="0" borderId="3"/>
    <xf numFmtId="0" fontId="19" fillId="0" borderId="3"/>
    <xf numFmtId="0" fontId="19" fillId="0" borderId="3"/>
    <xf numFmtId="0" fontId="2" fillId="0" borderId="3"/>
    <xf numFmtId="9" fontId="2" fillId="0" borderId="3" applyFont="0" applyFill="0" applyBorder="0" applyAlignment="0" applyProtection="0"/>
    <xf numFmtId="0" fontId="2" fillId="0" borderId="3"/>
    <xf numFmtId="0" fontId="19" fillId="0" borderId="3"/>
    <xf numFmtId="0" fontId="2" fillId="0" borderId="3"/>
    <xf numFmtId="0" fontId="19" fillId="0" borderId="3"/>
    <xf numFmtId="0" fontId="20" fillId="0" borderId="3" applyNumberFormat="0" applyFill="0" applyBorder="0" applyAlignment="0" applyProtection="0"/>
    <xf numFmtId="0" fontId="19" fillId="0" borderId="3"/>
    <xf numFmtId="0" fontId="19" fillId="0" borderId="3"/>
    <xf numFmtId="0" fontId="19" fillId="0" borderId="3"/>
    <xf numFmtId="0" fontId="19" fillId="0" borderId="3"/>
    <xf numFmtId="0" fontId="19" fillId="0" borderId="3"/>
    <xf numFmtId="0" fontId="19" fillId="0" borderId="3"/>
    <xf numFmtId="0" fontId="19" fillId="0" borderId="3"/>
    <xf numFmtId="0" fontId="19" fillId="0" borderId="3"/>
    <xf numFmtId="0" fontId="2" fillId="0" borderId="3"/>
    <xf numFmtId="9" fontId="2" fillId="0" borderId="3" applyFont="0" applyFill="0" applyBorder="0" applyAlignment="0" applyProtection="0"/>
    <xf numFmtId="9" fontId="19" fillId="0" borderId="3" applyFont="0" applyFill="0" applyBorder="0" applyAlignment="0" applyProtection="0"/>
    <xf numFmtId="0" fontId="19" fillId="0" borderId="3"/>
    <xf numFmtId="0" fontId="19" fillId="0" borderId="3"/>
    <xf numFmtId="0" fontId="19" fillId="0" borderId="3"/>
    <xf numFmtId="0" fontId="19" fillId="0" borderId="3"/>
    <xf numFmtId="43" fontId="19" fillId="0" borderId="3" applyFont="0" applyFill="0" applyBorder="0" applyAlignment="0" applyProtection="0"/>
    <xf numFmtId="0" fontId="1" fillId="0" borderId="3"/>
    <xf numFmtId="9" fontId="1" fillId="0" borderId="3" applyFont="0" applyFill="0" applyBorder="0" applyAlignment="0" applyProtection="0"/>
    <xf numFmtId="0" fontId="1" fillId="0" borderId="3"/>
  </cellStyleXfs>
  <cellXfs count="1179">
    <xf numFmtId="0" fontId="0" fillId="0" borderId="0" xfId="0"/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9" fontId="31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vertical="center" wrapText="1"/>
    </xf>
    <xf numFmtId="0" fontId="39" fillId="0" borderId="10" xfId="0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32" fillId="4" borderId="10" xfId="0" applyFont="1" applyFill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4" fontId="32" fillId="4" borderId="10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30" fillId="0" borderId="10" xfId="12" applyFont="1" applyBorder="1" applyAlignment="1">
      <alignment horizontal="center" vertical="center"/>
    </xf>
    <xf numFmtId="0" fontId="30" fillId="0" borderId="10" xfId="28" applyFont="1" applyBorder="1" applyAlignment="1">
      <alignment horizontal="center" vertical="center"/>
    </xf>
    <xf numFmtId="0" fontId="38" fillId="0" borderId="10" xfId="0" applyFont="1" applyBorder="1" applyAlignment="1">
      <alignment horizontal="left" vertical="center"/>
    </xf>
    <xf numFmtId="1" fontId="38" fillId="0" borderId="10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vertical="center"/>
    </xf>
    <xf numFmtId="0" fontId="30" fillId="0" borderId="10" xfId="51" applyFont="1" applyBorder="1" applyAlignment="1">
      <alignment horizontal="center" vertical="center"/>
    </xf>
    <xf numFmtId="1" fontId="30" fillId="0" borderId="10" xfId="46" applyNumberFormat="1" applyFont="1" applyBorder="1" applyAlignment="1">
      <alignment horizontal="center" vertical="center"/>
    </xf>
    <xf numFmtId="0" fontId="30" fillId="0" borderId="10" xfId="24" applyFont="1" applyBorder="1" applyAlignment="1">
      <alignment horizontal="center" vertical="center"/>
    </xf>
    <xf numFmtId="49" fontId="30" fillId="0" borderId="10" xfId="24" applyNumberFormat="1" applyFont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6" borderId="10" xfId="16" applyFont="1" applyFill="1" applyBorder="1" applyAlignment="1">
      <alignment horizontal="center" vertical="center"/>
    </xf>
    <xf numFmtId="0" fontId="50" fillId="6" borderId="10" xfId="16" applyFont="1" applyFill="1" applyBorder="1" applyAlignment="1">
      <alignment horizontal="center" vertical="center"/>
    </xf>
    <xf numFmtId="0" fontId="30" fillId="4" borderId="10" xfId="16" applyFont="1" applyFill="1" applyBorder="1" applyAlignment="1">
      <alignment horizontal="center" vertical="center"/>
    </xf>
    <xf numFmtId="0" fontId="30" fillId="0" borderId="10" xfId="16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14" fontId="30" fillId="4" borderId="10" xfId="12" applyNumberFormat="1" applyFont="1" applyFill="1" applyBorder="1" applyAlignment="1">
      <alignment horizontal="center" vertical="center"/>
    </xf>
    <xf numFmtId="0" fontId="32" fillId="0" borderId="10" xfId="54" applyFont="1" applyBorder="1" applyAlignment="1">
      <alignment horizontal="center" vertical="center"/>
    </xf>
    <xf numFmtId="1" fontId="32" fillId="0" borderId="10" xfId="54" applyNumberFormat="1" applyFont="1" applyBorder="1" applyAlignment="1">
      <alignment horizontal="center" vertical="center"/>
    </xf>
    <xf numFmtId="9" fontId="32" fillId="0" borderId="10" xfId="63" applyFont="1" applyBorder="1" applyAlignment="1">
      <alignment horizontal="center" vertical="center"/>
    </xf>
    <xf numFmtId="9" fontId="32" fillId="0" borderId="10" xfId="54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/>
    </xf>
    <xf numFmtId="1" fontId="30" fillId="0" borderId="10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9" fontId="30" fillId="0" borderId="10" xfId="0" applyNumberFormat="1" applyFont="1" applyBorder="1" applyAlignment="1">
      <alignment horizontal="center" vertical="center"/>
    </xf>
    <xf numFmtId="10" fontId="30" fillId="0" borderId="10" xfId="0" applyNumberFormat="1" applyFont="1" applyBorder="1" applyAlignment="1">
      <alignment horizontal="center" vertical="center"/>
    </xf>
    <xf numFmtId="9" fontId="38" fillId="0" borderId="10" xfId="0" applyNumberFormat="1" applyFont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9" fontId="30" fillId="6" borderId="10" xfId="16" applyNumberFormat="1" applyFont="1" applyFill="1" applyBorder="1" applyAlignment="1">
      <alignment horizontal="center" vertical="center"/>
    </xf>
    <xf numFmtId="10" fontId="30" fillId="6" borderId="10" xfId="16" applyNumberFormat="1" applyFont="1" applyFill="1" applyBorder="1" applyAlignment="1">
      <alignment horizontal="center" vertical="center"/>
    </xf>
    <xf numFmtId="9" fontId="30" fillId="4" borderId="10" xfId="16" applyNumberFormat="1" applyFont="1" applyFill="1" applyBorder="1" applyAlignment="1">
      <alignment horizontal="center" vertical="center"/>
    </xf>
    <xf numFmtId="10" fontId="30" fillId="4" borderId="10" xfId="16" applyNumberFormat="1" applyFont="1" applyFill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9" fontId="30" fillId="0" borderId="10" xfId="11" applyFont="1" applyBorder="1" applyAlignment="1">
      <alignment horizontal="center" vertical="center"/>
    </xf>
    <xf numFmtId="10" fontId="38" fillId="0" borderId="10" xfId="0" applyNumberFormat="1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9" fontId="11" fillId="0" borderId="10" xfId="0" applyNumberFormat="1" applyFont="1" applyBorder="1" applyAlignment="1">
      <alignment horizontal="center" vertical="center"/>
    </xf>
    <xf numFmtId="10" fontId="11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horizontal="left" vertical="center"/>
    </xf>
    <xf numFmtId="9" fontId="51" fillId="0" borderId="10" xfId="11" applyFont="1" applyBorder="1" applyAlignment="1">
      <alignment horizontal="center" vertical="center"/>
    </xf>
    <xf numFmtId="9" fontId="38" fillId="0" borderId="10" xfId="11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49" fontId="30" fillId="4" borderId="10" xfId="0" applyNumberFormat="1" applyFont="1" applyFill="1" applyBorder="1" applyAlignment="1">
      <alignment horizontal="center" vertical="center"/>
    </xf>
    <xf numFmtId="0" fontId="0" fillId="4" borderId="10" xfId="0" applyFill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3" fillId="4" borderId="10" xfId="0" applyFont="1" applyFill="1" applyBorder="1" applyAlignment="1">
      <alignment horizontal="center" vertical="center"/>
    </xf>
    <xf numFmtId="0" fontId="33" fillId="4" borderId="10" xfId="0" applyFont="1" applyFill="1" applyBorder="1" applyAlignment="1">
      <alignment horizontal="left" vertical="center"/>
    </xf>
    <xf numFmtId="0" fontId="33" fillId="4" borderId="10" xfId="0" applyFont="1" applyFill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33" fillId="0" borderId="10" xfId="0" applyFont="1" applyBorder="1" applyAlignment="1">
      <alignment horizontal="center" vertical="center"/>
    </xf>
    <xf numFmtId="0" fontId="30" fillId="0" borderId="10" xfId="0" quotePrefix="1" applyFont="1" applyBorder="1" applyAlignment="1">
      <alignment horizontal="center" vertical="center"/>
    </xf>
    <xf numFmtId="49" fontId="33" fillId="4" borderId="10" xfId="0" applyNumberFormat="1" applyFont="1" applyFill="1" applyBorder="1" applyAlignment="1">
      <alignment horizontal="center" vertical="center"/>
    </xf>
    <xf numFmtId="0" fontId="46" fillId="0" borderId="10" xfId="0" applyFont="1" applyBorder="1" applyAlignment="1">
      <alignment wrapText="1"/>
    </xf>
    <xf numFmtId="0" fontId="0" fillId="0" borderId="3" xfId="0" applyBorder="1"/>
    <xf numFmtId="10" fontId="16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/>
    </xf>
    <xf numFmtId="9" fontId="15" fillId="0" borderId="10" xfId="0" applyNumberFormat="1" applyFont="1" applyBorder="1" applyAlignment="1">
      <alignment horizontal="center"/>
    </xf>
    <xf numFmtId="0" fontId="11" fillId="0" borderId="10" xfId="0" applyFont="1" applyBorder="1"/>
    <xf numFmtId="9" fontId="15" fillId="0" borderId="4" xfId="0" applyNumberFormat="1" applyFont="1" applyBorder="1" applyAlignment="1">
      <alignment horizontal="center"/>
    </xf>
    <xf numFmtId="10" fontId="16" fillId="0" borderId="4" xfId="0" applyNumberFormat="1" applyFont="1" applyBorder="1" applyAlignment="1">
      <alignment horizontal="center"/>
    </xf>
    <xf numFmtId="10" fontId="15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9" fontId="15" fillId="0" borderId="4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10" fontId="15" fillId="0" borderId="4" xfId="0" applyNumberFormat="1" applyFont="1" applyBorder="1" applyAlignment="1">
      <alignment horizontal="center" vertical="center"/>
    </xf>
    <xf numFmtId="0" fontId="11" fillId="0" borderId="4" xfId="0" applyFont="1" applyBorder="1"/>
    <xf numFmtId="0" fontId="0" fillId="0" borderId="10" xfId="0" applyBorder="1"/>
    <xf numFmtId="0" fontId="18" fillId="0" borderId="10" xfId="0" applyFont="1" applyBorder="1" applyAlignment="1">
      <alignment horizontal="center" vertical="center"/>
    </xf>
    <xf numFmtId="9" fontId="15" fillId="0" borderId="10" xfId="0" applyNumberFormat="1" applyFont="1" applyBorder="1" applyAlignment="1">
      <alignment horizontal="center" vertical="center"/>
    </xf>
    <xf numFmtId="10" fontId="15" fillId="0" borderId="10" xfId="0" applyNumberFormat="1" applyFont="1" applyBorder="1" applyAlignment="1">
      <alignment horizontal="center" vertical="center"/>
    </xf>
    <xf numFmtId="0" fontId="32" fillId="4" borderId="10" xfId="0" applyFont="1" applyFill="1" applyBorder="1" applyAlignment="1">
      <alignment horizontal="left" vertical="center"/>
    </xf>
    <xf numFmtId="0" fontId="32" fillId="4" borderId="10" xfId="0" applyFont="1" applyFill="1" applyBorder="1" applyAlignment="1">
      <alignment vertical="center"/>
    </xf>
    <xf numFmtId="0" fontId="30" fillId="4" borderId="10" xfId="0" applyFont="1" applyFill="1" applyBorder="1" applyAlignment="1">
      <alignment horizontal="left" vertical="center"/>
    </xf>
    <xf numFmtId="49" fontId="15" fillId="4" borderId="10" xfId="0" applyNumberFormat="1" applyFont="1" applyFill="1" applyBorder="1" applyAlignment="1">
      <alignment horizontal="center" vertical="center"/>
    </xf>
    <xf numFmtId="49" fontId="30" fillId="4" borderId="10" xfId="0" quotePrefix="1" applyNumberFormat="1" applyFont="1" applyFill="1" applyBorder="1" applyAlignment="1">
      <alignment horizontal="center" vertical="center"/>
    </xf>
    <xf numFmtId="0" fontId="39" fillId="0" borderId="10" xfId="0" applyFont="1" applyBorder="1" applyAlignment="1">
      <alignment horizontal="left" vertical="center"/>
    </xf>
    <xf numFmtId="9" fontId="31" fillId="0" borderId="10" xfId="0" applyNumberFormat="1" applyFont="1" applyBorder="1" applyAlignment="1">
      <alignment horizontal="left" vertical="center"/>
    </xf>
    <xf numFmtId="0" fontId="31" fillId="4" borderId="10" xfId="0" applyFont="1" applyFill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49" fontId="31" fillId="4" borderId="10" xfId="0" applyNumberFormat="1" applyFont="1" applyFill="1" applyBorder="1" applyAlignment="1">
      <alignment horizontal="center" vertical="center"/>
    </xf>
    <xf numFmtId="9" fontId="31" fillId="4" borderId="10" xfId="0" applyNumberFormat="1" applyFont="1" applyFill="1" applyBorder="1" applyAlignment="1">
      <alignment horizontal="center" vertical="center"/>
    </xf>
    <xf numFmtId="0" fontId="39" fillId="4" borderId="10" xfId="0" applyFont="1" applyFill="1" applyBorder="1" applyAlignment="1">
      <alignment vertical="center"/>
    </xf>
    <xf numFmtId="0" fontId="59" fillId="0" borderId="10" xfId="0" applyFont="1" applyBorder="1" applyAlignment="1">
      <alignment vertical="center"/>
    </xf>
    <xf numFmtId="0" fontId="31" fillId="4" borderId="10" xfId="0" applyFont="1" applyFill="1" applyBorder="1" applyAlignment="1">
      <alignment horizontal="left" vertical="center"/>
    </xf>
    <xf numFmtId="0" fontId="59" fillId="0" borderId="10" xfId="0" applyFont="1" applyBorder="1" applyAlignment="1">
      <alignment horizontal="left" vertical="center"/>
    </xf>
    <xf numFmtId="0" fontId="59" fillId="4" borderId="10" xfId="0" applyFont="1" applyFill="1" applyBorder="1" applyAlignment="1">
      <alignment horizontal="left" vertical="center"/>
    </xf>
    <xf numFmtId="49" fontId="31" fillId="0" borderId="10" xfId="0" applyNumberFormat="1" applyFont="1" applyBorder="1" applyAlignment="1">
      <alignment vertical="center"/>
    </xf>
    <xf numFmtId="0" fontId="59" fillId="4" borderId="10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15" fillId="4" borderId="10" xfId="0" applyFont="1" applyFill="1" applyBorder="1" applyAlignment="1">
      <alignment vertical="center"/>
    </xf>
    <xf numFmtId="0" fontId="27" fillId="4" borderId="0" xfId="0" applyFont="1" applyFill="1" applyAlignment="1">
      <alignment horizontal="center" vertical="center"/>
    </xf>
    <xf numFmtId="0" fontId="32" fillId="4" borderId="8" xfId="0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vertical="center"/>
    </xf>
    <xf numFmtId="0" fontId="55" fillId="4" borderId="10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30" fillId="0" borderId="10" xfId="54" applyFont="1" applyBorder="1" applyAlignment="1">
      <alignment horizontal="center" vertical="center"/>
    </xf>
    <xf numFmtId="10" fontId="32" fillId="0" borderId="10" xfId="54" applyNumberFormat="1" applyFont="1" applyBorder="1" applyAlignment="1">
      <alignment horizontal="center" vertical="center"/>
    </xf>
    <xf numFmtId="0" fontId="52" fillId="0" borderId="10" xfId="12" applyFont="1" applyBorder="1" applyAlignment="1">
      <alignment horizontal="center" vertical="center"/>
    </xf>
    <xf numFmtId="9" fontId="30" fillId="0" borderId="10" xfId="12" applyNumberFormat="1" applyFont="1" applyBorder="1" applyAlignment="1">
      <alignment horizontal="center" vertical="center"/>
    </xf>
    <xf numFmtId="10" fontId="52" fillId="0" borderId="10" xfId="12" applyNumberFormat="1" applyFont="1" applyBorder="1" applyAlignment="1">
      <alignment horizontal="center" vertical="center"/>
    </xf>
    <xf numFmtId="10" fontId="30" fillId="0" borderId="10" xfId="12" applyNumberFormat="1" applyFont="1" applyBorder="1" applyAlignment="1">
      <alignment horizontal="center" vertical="center"/>
    </xf>
    <xf numFmtId="49" fontId="38" fillId="0" borderId="10" xfId="0" applyNumberFormat="1" applyFont="1" applyBorder="1" applyAlignment="1">
      <alignment horizontal="center" vertical="center"/>
    </xf>
    <xf numFmtId="10" fontId="52" fillId="0" borderId="10" xfId="0" applyNumberFormat="1" applyFont="1" applyBorder="1" applyAlignment="1">
      <alignment horizontal="center" vertical="center"/>
    </xf>
    <xf numFmtId="0" fontId="32" fillId="4" borderId="10" xfId="0" quotePrefix="1" applyFont="1" applyFill="1" applyBorder="1" applyAlignment="1">
      <alignment horizontal="center" vertical="center"/>
    </xf>
    <xf numFmtId="0" fontId="52" fillId="0" borderId="10" xfId="51" applyFont="1" applyBorder="1" applyAlignment="1">
      <alignment horizontal="center" vertical="center"/>
    </xf>
    <xf numFmtId="9" fontId="30" fillId="0" borderId="10" xfId="51" applyNumberFormat="1" applyFont="1" applyBorder="1" applyAlignment="1">
      <alignment horizontal="center" vertical="center"/>
    </xf>
    <xf numFmtId="10" fontId="52" fillId="0" borderId="10" xfId="51" applyNumberFormat="1" applyFont="1" applyBorder="1" applyAlignment="1">
      <alignment horizontal="center" vertical="center"/>
    </xf>
    <xf numFmtId="10" fontId="30" fillId="0" borderId="10" xfId="51" applyNumberFormat="1" applyFont="1" applyBorder="1" applyAlignment="1">
      <alignment horizontal="center" vertical="center"/>
    </xf>
    <xf numFmtId="0" fontId="52" fillId="0" borderId="10" xfId="16" applyFont="1" applyBorder="1" applyAlignment="1">
      <alignment horizontal="center" vertical="center"/>
    </xf>
    <xf numFmtId="9" fontId="30" fillId="0" borderId="10" xfId="16" applyNumberFormat="1" applyFont="1" applyBorder="1" applyAlignment="1">
      <alignment horizontal="center" vertical="center"/>
    </xf>
    <xf numFmtId="10" fontId="52" fillId="0" borderId="10" xfId="16" applyNumberFormat="1" applyFont="1" applyBorder="1" applyAlignment="1">
      <alignment horizontal="center" vertical="center"/>
    </xf>
    <xf numFmtId="10" fontId="30" fillId="0" borderId="10" xfId="16" applyNumberFormat="1" applyFont="1" applyBorder="1" applyAlignment="1">
      <alignment horizontal="center" vertical="center"/>
    </xf>
    <xf numFmtId="9" fontId="30" fillId="0" borderId="10" xfId="24" applyNumberFormat="1" applyFont="1" applyBorder="1" applyAlignment="1">
      <alignment horizontal="center" vertical="center"/>
    </xf>
    <xf numFmtId="10" fontId="52" fillId="0" borderId="10" xfId="24" applyNumberFormat="1" applyFont="1" applyBorder="1" applyAlignment="1">
      <alignment horizontal="center" vertical="center"/>
    </xf>
    <xf numFmtId="10" fontId="30" fillId="0" borderId="10" xfId="24" applyNumberFormat="1" applyFont="1" applyBorder="1" applyAlignment="1">
      <alignment horizontal="center" vertical="center"/>
    </xf>
    <xf numFmtId="49" fontId="30" fillId="3" borderId="10" xfId="0" applyNumberFormat="1" applyFont="1" applyFill="1" applyBorder="1" applyAlignment="1">
      <alignment horizontal="center" vertical="center"/>
    </xf>
    <xf numFmtId="9" fontId="38" fillId="0" borderId="10" xfId="11" applyFont="1" applyBorder="1" applyAlignment="1" applyProtection="1">
      <alignment horizontal="center" vertical="center"/>
    </xf>
    <xf numFmtId="0" fontId="38" fillId="5" borderId="10" xfId="0" applyFont="1" applyFill="1" applyBorder="1" applyAlignment="1">
      <alignment horizontal="center" vertical="center"/>
    </xf>
    <xf numFmtId="0" fontId="52" fillId="5" borderId="10" xfId="0" applyFont="1" applyFill="1" applyBorder="1" applyAlignment="1">
      <alignment horizontal="center" vertical="center"/>
    </xf>
    <xf numFmtId="9" fontId="30" fillId="0" borderId="10" xfId="11" quotePrefix="1" applyFont="1" applyBorder="1" applyAlignment="1">
      <alignment horizontal="center" vertical="center"/>
    </xf>
    <xf numFmtId="9" fontId="52" fillId="0" borderId="10" xfId="11" applyFont="1" applyBorder="1" applyAlignment="1">
      <alignment horizontal="center" vertical="center"/>
    </xf>
    <xf numFmtId="0" fontId="33" fillId="0" borderId="10" xfId="37" applyFont="1" applyBorder="1" applyAlignment="1">
      <alignment horizontal="center" vertical="center"/>
    </xf>
    <xf numFmtId="49" fontId="33" fillId="4" borderId="10" xfId="37" applyNumberFormat="1" applyFont="1" applyFill="1" applyBorder="1" applyAlignment="1">
      <alignment horizontal="center" vertical="center"/>
    </xf>
    <xf numFmtId="0" fontId="15" fillId="0" borderId="10" xfId="37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top" wrapText="1"/>
    </xf>
    <xf numFmtId="49" fontId="31" fillId="0" borderId="10" xfId="0" applyNumberFormat="1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84" fillId="2" borderId="10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6" fillId="0" borderId="10" xfId="0" applyFont="1" applyBorder="1" applyAlignment="1">
      <alignment vertical="center" wrapText="1"/>
    </xf>
    <xf numFmtId="0" fontId="58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vertical="top" wrapText="1"/>
    </xf>
    <xf numFmtId="0" fontId="35" fillId="0" borderId="10" xfId="0" applyFont="1" applyBorder="1" applyAlignment="1">
      <alignment wrapText="1"/>
    </xf>
    <xf numFmtId="0" fontId="3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wrapText="1"/>
    </xf>
    <xf numFmtId="0" fontId="47" fillId="0" borderId="10" xfId="0" applyFont="1" applyBorder="1" applyAlignment="1">
      <alignment wrapText="1"/>
    </xf>
    <xf numFmtId="0" fontId="47" fillId="0" borderId="10" xfId="0" applyFont="1" applyBorder="1" applyAlignment="1">
      <alignment vertical="top" wrapText="1"/>
    </xf>
    <xf numFmtId="0" fontId="47" fillId="0" borderId="10" xfId="0" applyFont="1" applyBorder="1" applyAlignment="1">
      <alignment horizontal="center" wrapText="1"/>
    </xf>
    <xf numFmtId="0" fontId="47" fillId="0" borderId="10" xfId="0" applyFont="1" applyBorder="1" applyAlignment="1">
      <alignment horizontal="center" vertical="center" wrapText="1"/>
    </xf>
    <xf numFmtId="0" fontId="60" fillId="4" borderId="10" xfId="16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horizontal="center" vertical="center"/>
    </xf>
    <xf numFmtId="0" fontId="60" fillId="4" borderId="10" xfId="0" applyFont="1" applyFill="1" applyBorder="1" applyAlignment="1">
      <alignment horizontal="center" vertical="center"/>
    </xf>
    <xf numFmtId="0" fontId="61" fillId="4" borderId="10" xfId="0" applyFont="1" applyFill="1" applyBorder="1" applyAlignment="1">
      <alignment horizontal="center" vertical="center"/>
    </xf>
    <xf numFmtId="0" fontId="61" fillId="4" borderId="10" xfId="0" applyFont="1" applyFill="1" applyBorder="1" applyAlignment="1">
      <alignment vertical="center"/>
    </xf>
    <xf numFmtId="0" fontId="86" fillId="4" borderId="10" xfId="40" applyFont="1" applyFill="1" applyBorder="1" applyAlignment="1">
      <alignment horizontal="center" vertical="center"/>
    </xf>
    <xf numFmtId="0" fontId="87" fillId="4" borderId="10" xfId="0" applyFont="1" applyFill="1" applyBorder="1" applyAlignment="1">
      <alignment horizontal="center" vertical="center"/>
    </xf>
    <xf numFmtId="9" fontId="86" fillId="4" borderId="10" xfId="0" applyNumberFormat="1" applyFont="1" applyFill="1" applyBorder="1" applyAlignment="1">
      <alignment horizontal="center" vertical="center"/>
    </xf>
    <xf numFmtId="10" fontId="86" fillId="4" borderId="10" xfId="0" applyNumberFormat="1" applyFont="1" applyFill="1" applyBorder="1" applyAlignment="1">
      <alignment horizontal="center" vertical="center"/>
    </xf>
    <xf numFmtId="0" fontId="89" fillId="4" borderId="10" xfId="0" applyFont="1" applyFill="1" applyBorder="1" applyAlignment="1">
      <alignment horizontal="center" vertical="center"/>
    </xf>
    <xf numFmtId="10" fontId="86" fillId="4" borderId="10" xfId="40" applyNumberFormat="1" applyFont="1" applyFill="1" applyBorder="1" applyAlignment="1">
      <alignment horizontal="center" vertical="center"/>
    </xf>
    <xf numFmtId="0" fontId="60" fillId="4" borderId="10" xfId="40" applyFont="1" applyFill="1" applyBorder="1" applyAlignment="1">
      <alignment horizontal="center" vertical="center"/>
    </xf>
    <xf numFmtId="9" fontId="86" fillId="4" borderId="10" xfId="40" applyNumberFormat="1" applyFont="1" applyFill="1" applyBorder="1" applyAlignment="1">
      <alignment horizontal="center" vertical="center"/>
    </xf>
    <xf numFmtId="0" fontId="61" fillId="4" borderId="10" xfId="40" applyFont="1" applyFill="1" applyBorder="1" applyAlignment="1">
      <alignment horizontal="center" vertical="center"/>
    </xf>
    <xf numFmtId="0" fontId="60" fillId="4" borderId="10" xfId="54" applyFont="1" applyFill="1" applyBorder="1" applyAlignment="1">
      <alignment horizontal="center" vertical="center"/>
    </xf>
    <xf numFmtId="0" fontId="60" fillId="4" borderId="10" xfId="54" applyFont="1" applyFill="1" applyBorder="1" applyAlignment="1">
      <alignment vertical="center"/>
    </xf>
    <xf numFmtId="1" fontId="60" fillId="4" borderId="10" xfId="54" applyNumberFormat="1" applyFont="1" applyFill="1" applyBorder="1" applyAlignment="1">
      <alignment horizontal="center" vertical="center"/>
    </xf>
    <xf numFmtId="9" fontId="60" fillId="4" borderId="10" xfId="54" applyNumberFormat="1" applyFont="1" applyFill="1" applyBorder="1" applyAlignment="1">
      <alignment horizontal="center" vertical="center"/>
    </xf>
    <xf numFmtId="10" fontId="60" fillId="4" borderId="10" xfId="54" applyNumberFormat="1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vertical="center"/>
    </xf>
    <xf numFmtId="0" fontId="88" fillId="4" borderId="10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10" fontId="88" fillId="4" borderId="10" xfId="0" applyNumberFormat="1" applyFont="1" applyFill="1" applyBorder="1" applyAlignment="1">
      <alignment horizontal="center" vertical="center"/>
    </xf>
    <xf numFmtId="0" fontId="86" fillId="4" borderId="10" xfId="0" quotePrefix="1" applyFont="1" applyFill="1" applyBorder="1" applyAlignment="1">
      <alignment horizontal="center" vertical="center"/>
    </xf>
    <xf numFmtId="0" fontId="91" fillId="4" borderId="10" xfId="0" applyFont="1" applyFill="1" applyBorder="1" applyAlignment="1">
      <alignment horizontal="center" vertical="center"/>
    </xf>
    <xf numFmtId="0" fontId="92" fillId="4" borderId="10" xfId="0" applyFont="1" applyFill="1" applyBorder="1" applyAlignment="1">
      <alignment horizontal="center" vertical="center"/>
    </xf>
    <xf numFmtId="9" fontId="92" fillId="4" borderId="10" xfId="0" applyNumberFormat="1" applyFont="1" applyFill="1" applyBorder="1" applyAlignment="1">
      <alignment horizontal="center" vertical="center"/>
    </xf>
    <xf numFmtId="10" fontId="92" fillId="4" borderId="10" xfId="11" applyNumberFormat="1" applyFont="1" applyFill="1" applyBorder="1" applyAlignment="1">
      <alignment horizontal="center" vertical="center"/>
    </xf>
    <xf numFmtId="10" fontId="92" fillId="4" borderId="10" xfId="0" applyNumberFormat="1" applyFont="1" applyFill="1" applyBorder="1" applyAlignment="1">
      <alignment horizontal="center" vertical="center"/>
    </xf>
    <xf numFmtId="14" fontId="86" fillId="4" borderId="10" xfId="0" applyNumberFormat="1" applyFont="1" applyFill="1" applyBorder="1" applyAlignment="1">
      <alignment horizontal="center" vertical="center"/>
    </xf>
    <xf numFmtId="9" fontId="86" fillId="4" borderId="10" xfId="16" applyNumberFormat="1" applyFont="1" applyFill="1" applyBorder="1" applyAlignment="1">
      <alignment horizontal="center" vertical="center"/>
    </xf>
    <xf numFmtId="1" fontId="61" fillId="4" borderId="10" xfId="0" applyNumberFormat="1" applyFont="1" applyFill="1" applyBorder="1" applyAlignment="1">
      <alignment horizontal="center" vertical="center"/>
    </xf>
    <xf numFmtId="10" fontId="61" fillId="4" borderId="10" xfId="0" applyNumberFormat="1" applyFont="1" applyFill="1" applyBorder="1" applyAlignment="1">
      <alignment horizontal="center" vertical="center"/>
    </xf>
    <xf numFmtId="9" fontId="61" fillId="4" borderId="10" xfId="0" applyNumberFormat="1" applyFont="1" applyFill="1" applyBorder="1" applyAlignment="1">
      <alignment horizontal="center" vertical="center"/>
    </xf>
    <xf numFmtId="0" fontId="60" fillId="4" borderId="10" xfId="16" applyFont="1" applyFill="1" applyBorder="1" applyAlignment="1">
      <alignment vertical="center"/>
    </xf>
    <xf numFmtId="0" fontId="86" fillId="4" borderId="10" xfId="16" applyFont="1" applyFill="1" applyBorder="1" applyAlignment="1">
      <alignment horizontal="center" vertical="center"/>
    </xf>
    <xf numFmtId="0" fontId="88" fillId="4" borderId="10" xfId="16" applyFont="1" applyFill="1" applyBorder="1" applyAlignment="1">
      <alignment horizontal="center" vertical="center"/>
    </xf>
    <xf numFmtId="10" fontId="86" fillId="4" borderId="10" xfId="16" applyNumberFormat="1" applyFont="1" applyFill="1" applyBorder="1" applyAlignment="1">
      <alignment horizontal="center" vertical="center"/>
    </xf>
    <xf numFmtId="0" fontId="61" fillId="4" borderId="10" xfId="16" applyFont="1" applyFill="1" applyBorder="1" applyAlignment="1">
      <alignment horizontal="center" vertical="center"/>
    </xf>
    <xf numFmtId="9" fontId="86" fillId="4" borderId="10" xfId="23" applyFont="1" applyFill="1" applyBorder="1" applyAlignment="1">
      <alignment horizontal="center" vertical="center"/>
    </xf>
    <xf numFmtId="0" fontId="60" fillId="4" borderId="10" xfId="0" applyFont="1" applyFill="1" applyBorder="1" applyAlignment="1">
      <alignment vertical="center"/>
    </xf>
    <xf numFmtId="14" fontId="61" fillId="4" borderId="10" xfId="0" applyNumberFormat="1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vertical="center" readingOrder="1"/>
    </xf>
    <xf numFmtId="49" fontId="86" fillId="4" borderId="10" xfId="0" applyNumberFormat="1" applyFont="1" applyFill="1" applyBorder="1" applyAlignment="1">
      <alignment horizontal="center" vertical="center"/>
    </xf>
    <xf numFmtId="0" fontId="94" fillId="4" borderId="10" xfId="0" applyFont="1" applyFill="1" applyBorder="1" applyAlignment="1">
      <alignment horizontal="center" vertical="center"/>
    </xf>
    <xf numFmtId="0" fontId="86" fillId="4" borderId="10" xfId="6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wrapText="1"/>
    </xf>
    <xf numFmtId="0" fontId="35" fillId="4" borderId="10" xfId="0" applyFont="1" applyFill="1" applyBorder="1" applyAlignment="1">
      <alignment vertical="top" wrapText="1"/>
    </xf>
    <xf numFmtId="0" fontId="35" fillId="4" borderId="10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wrapText="1"/>
    </xf>
    <xf numFmtId="0" fontId="47" fillId="4" borderId="10" xfId="0" applyFont="1" applyFill="1" applyBorder="1" applyAlignment="1">
      <alignment wrapText="1"/>
    </xf>
    <xf numFmtId="0" fontId="86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49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1" fillId="4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1" fillId="4" borderId="10" xfId="0" applyFont="1" applyFill="1" applyBorder="1"/>
    <xf numFmtId="0" fontId="0" fillId="4" borderId="10" xfId="0" applyFill="1" applyBorder="1"/>
    <xf numFmtId="0" fontId="30" fillId="4" borderId="10" xfId="0" applyFont="1" applyFill="1" applyBorder="1" applyAlignment="1">
      <alignment horizontal="left" vertical="top"/>
    </xf>
    <xf numFmtId="0" fontId="15" fillId="4" borderId="10" xfId="0" applyFont="1" applyFill="1" applyBorder="1" applyAlignment="1">
      <alignment horizontal="center" vertical="center"/>
    </xf>
    <xf numFmtId="0" fontId="0" fillId="4" borderId="6" xfId="0" applyFill="1" applyBorder="1"/>
    <xf numFmtId="0" fontId="11" fillId="4" borderId="6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10" fontId="15" fillId="0" borderId="10" xfId="0" applyNumberFormat="1" applyFont="1" applyBorder="1" applyAlignment="1">
      <alignment horizontal="center"/>
    </xf>
    <xf numFmtId="10" fontId="16" fillId="0" borderId="10" xfId="0" applyNumberFormat="1" applyFont="1" applyBorder="1" applyAlignment="1">
      <alignment horizontal="center"/>
    </xf>
    <xf numFmtId="0" fontId="101" fillId="0" borderId="10" xfId="0" applyFont="1" applyBorder="1" applyAlignment="1">
      <alignment horizontal="center"/>
    </xf>
    <xf numFmtId="0" fontId="37" fillId="0" borderId="12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6" fillId="0" borderId="10" xfId="0" applyFont="1" applyBorder="1" applyAlignment="1">
      <alignment horizontal="center" vertical="center"/>
    </xf>
    <xf numFmtId="49" fontId="86" fillId="4" borderId="10" xfId="24" quotePrefix="1" applyNumberFormat="1" applyFont="1" applyFill="1" applyBorder="1" applyAlignment="1">
      <alignment horizontal="center" vertical="center"/>
    </xf>
    <xf numFmtId="0" fontId="86" fillId="4" borderId="10" xfId="24" applyFont="1" applyFill="1" applyBorder="1" applyAlignment="1">
      <alignment vertical="center"/>
    </xf>
    <xf numFmtId="49" fontId="86" fillId="4" borderId="10" xfId="28" quotePrefix="1" applyNumberFormat="1" applyFont="1" applyFill="1" applyBorder="1" applyAlignment="1">
      <alignment horizontal="center" vertical="center"/>
    </xf>
    <xf numFmtId="0" fontId="86" fillId="4" borderId="10" xfId="28" applyFont="1" applyFill="1" applyBorder="1" applyAlignment="1">
      <alignment horizontal="center" vertical="center"/>
    </xf>
    <xf numFmtId="0" fontId="86" fillId="4" borderId="3" xfId="24" applyFont="1" applyFill="1" applyAlignment="1">
      <alignment vertical="center"/>
    </xf>
    <xf numFmtId="49" fontId="86" fillId="4" borderId="3" xfId="28" quotePrefix="1" applyNumberFormat="1" applyFont="1" applyFill="1" applyAlignment="1">
      <alignment horizontal="center" vertical="center"/>
    </xf>
    <xf numFmtId="0" fontId="86" fillId="4" borderId="3" xfId="28" applyFont="1" applyFill="1" applyAlignment="1">
      <alignment horizontal="center" vertical="center"/>
    </xf>
    <xf numFmtId="0" fontId="86" fillId="4" borderId="10" xfId="0" applyFont="1" applyFill="1" applyBorder="1"/>
    <xf numFmtId="0" fontId="86" fillId="4" borderId="10" xfId="0" applyFont="1" applyFill="1" applyBorder="1" applyAlignment="1">
      <alignment horizontal="center"/>
    </xf>
    <xf numFmtId="0" fontId="61" fillId="4" borderId="10" xfId="0" applyFont="1" applyFill="1" applyBorder="1"/>
    <xf numFmtId="49" fontId="86" fillId="4" borderId="10" xfId="37" applyNumberFormat="1" applyFont="1" applyFill="1" applyBorder="1" applyAlignment="1">
      <alignment horizontal="center" vertical="center"/>
    </xf>
    <xf numFmtId="0" fontId="86" fillId="4" borderId="10" xfId="37" applyFont="1" applyFill="1" applyBorder="1" applyAlignment="1">
      <alignment vertical="center"/>
    </xf>
    <xf numFmtId="0" fontId="86" fillId="4" borderId="4" xfId="0" applyFont="1" applyFill="1" applyBorder="1" applyAlignment="1">
      <alignment horizontal="center" vertical="center"/>
    </xf>
    <xf numFmtId="0" fontId="88" fillId="4" borderId="2" xfId="0" applyFont="1" applyFill="1" applyBorder="1" applyAlignment="1">
      <alignment horizontal="center"/>
    </xf>
    <xf numFmtId="0" fontId="88" fillId="4" borderId="4" xfId="0" applyFont="1" applyFill="1" applyBorder="1" applyAlignment="1">
      <alignment horizontal="center"/>
    </xf>
    <xf numFmtId="0" fontId="90" fillId="4" borderId="4" xfId="0" applyFont="1" applyFill="1" applyBorder="1" applyAlignment="1">
      <alignment horizontal="center"/>
    </xf>
    <xf numFmtId="0" fontId="86" fillId="4" borderId="4" xfId="0" applyFont="1" applyFill="1" applyBorder="1" applyAlignment="1">
      <alignment horizontal="center"/>
    </xf>
    <xf numFmtId="9" fontId="86" fillId="4" borderId="4" xfId="0" applyNumberFormat="1" applyFont="1" applyFill="1" applyBorder="1" applyAlignment="1">
      <alignment horizontal="center"/>
    </xf>
    <xf numFmtId="10" fontId="88" fillId="4" borderId="4" xfId="0" applyNumberFormat="1" applyFont="1" applyFill="1" applyBorder="1" applyAlignment="1">
      <alignment horizontal="center"/>
    </xf>
    <xf numFmtId="10" fontId="86" fillId="4" borderId="4" xfId="0" applyNumberFormat="1" applyFont="1" applyFill="1" applyBorder="1" applyAlignment="1">
      <alignment horizontal="center"/>
    </xf>
    <xf numFmtId="0" fontId="61" fillId="4" borderId="0" xfId="0" applyFont="1" applyFill="1"/>
    <xf numFmtId="0" fontId="86" fillId="4" borderId="4" xfId="0" applyFont="1" applyFill="1" applyBorder="1" applyAlignment="1">
      <alignment horizontal="left"/>
    </xf>
    <xf numFmtId="0" fontId="99" fillId="0" borderId="10" xfId="0" applyFont="1" applyBorder="1" applyAlignment="1">
      <alignment horizontal="center" vertical="center"/>
    </xf>
    <xf numFmtId="10" fontId="99" fillId="0" borderId="10" xfId="0" applyNumberFormat="1" applyFont="1" applyBorder="1" applyAlignment="1">
      <alignment horizontal="center" vertical="center"/>
    </xf>
    <xf numFmtId="10" fontId="3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7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3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9" fontId="15" fillId="0" borderId="1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/>
    </xf>
    <xf numFmtId="10" fontId="15" fillId="0" borderId="10" xfId="0" applyNumberFormat="1" applyFont="1" applyBorder="1" applyAlignment="1">
      <alignment horizontal="left" vertical="center"/>
    </xf>
    <xf numFmtId="10" fontId="16" fillId="0" borderId="10" xfId="0" applyNumberFormat="1" applyFont="1" applyBorder="1" applyAlignment="1">
      <alignment horizontal="left" vertical="center"/>
    </xf>
    <xf numFmtId="0" fontId="38" fillId="4" borderId="10" xfId="0" applyFont="1" applyFill="1" applyBorder="1" applyAlignment="1">
      <alignment horizontal="left" vertical="center"/>
    </xf>
    <xf numFmtId="0" fontId="82" fillId="0" borderId="10" xfId="0" applyFont="1" applyBorder="1" applyAlignment="1">
      <alignment horizontal="left" vertical="center"/>
    </xf>
    <xf numFmtId="0" fontId="83" fillId="0" borderId="10" xfId="0" applyFont="1" applyBorder="1" applyAlignment="1">
      <alignment horizontal="left"/>
    </xf>
    <xf numFmtId="49" fontId="11" fillId="0" borderId="4" xfId="0" applyNumberFormat="1" applyFont="1" applyBorder="1" applyAlignment="1">
      <alignment horizontal="center"/>
    </xf>
    <xf numFmtId="0" fontId="17" fillId="0" borderId="4" xfId="0" applyFont="1" applyBorder="1"/>
    <xf numFmtId="49" fontId="39" fillId="4" borderId="10" xfId="0" applyNumberFormat="1" applyFont="1" applyFill="1" applyBorder="1" applyAlignment="1">
      <alignment horizontal="center" vertical="top"/>
    </xf>
    <xf numFmtId="49" fontId="39" fillId="4" borderId="10" xfId="0" applyNumberFormat="1" applyFont="1" applyFill="1" applyBorder="1" applyAlignment="1">
      <alignment horizontal="left" vertical="top"/>
    </xf>
    <xf numFmtId="49" fontId="39" fillId="4" borderId="10" xfId="0" applyNumberFormat="1" applyFont="1" applyFill="1" applyBorder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37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1" fillId="4" borderId="16" xfId="0" applyFont="1" applyFill="1" applyBorder="1" applyAlignment="1">
      <alignment vertical="center"/>
    </xf>
    <xf numFmtId="0" fontId="70" fillId="0" borderId="0" xfId="0" applyFont="1"/>
    <xf numFmtId="0" fontId="15" fillId="0" borderId="10" xfId="0" quotePrefix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left" vertical="center"/>
    </xf>
    <xf numFmtId="0" fontId="15" fillId="4" borderId="10" xfId="0" quotePrefix="1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9" fontId="15" fillId="4" borderId="4" xfId="0" applyNumberFormat="1" applyFont="1" applyFill="1" applyBorder="1" applyAlignment="1">
      <alignment horizontal="center"/>
    </xf>
    <xf numFmtId="10" fontId="16" fillId="4" borderId="4" xfId="0" applyNumberFormat="1" applyFont="1" applyFill="1" applyBorder="1" applyAlignment="1">
      <alignment horizontal="center"/>
    </xf>
    <xf numFmtId="10" fontId="15" fillId="4" borderId="4" xfId="0" applyNumberFormat="1" applyFont="1" applyFill="1" applyBorder="1" applyAlignment="1">
      <alignment horizontal="center"/>
    </xf>
    <xf numFmtId="0" fontId="0" fillId="4" borderId="10" xfId="0" applyFill="1" applyBorder="1" applyAlignment="1">
      <alignment horizontal="left" vertical="center"/>
    </xf>
    <xf numFmtId="0" fontId="11" fillId="4" borderId="4" xfId="0" applyFont="1" applyFill="1" applyBorder="1" applyAlignment="1">
      <alignment horizontal="center"/>
    </xf>
    <xf numFmtId="0" fontId="0" fillId="4" borderId="0" xfId="0" applyFill="1"/>
    <xf numFmtId="0" fontId="110" fillId="0" borderId="10" xfId="0" applyFont="1" applyBorder="1" applyAlignment="1">
      <alignment horizontal="center" vertical="center"/>
    </xf>
    <xf numFmtId="0" fontId="110" fillId="0" borderId="10" xfId="0" applyFont="1" applyBorder="1" applyAlignment="1">
      <alignment horizontal="left" vertical="center"/>
    </xf>
    <xf numFmtId="1" fontId="70" fillId="0" borderId="10" xfId="0" applyNumberFormat="1" applyFont="1" applyBorder="1" applyAlignment="1">
      <alignment horizontal="center" vertical="center"/>
    </xf>
    <xf numFmtId="0" fontId="15" fillId="4" borderId="10" xfId="0" applyFont="1" applyFill="1" applyBorder="1" applyAlignment="1">
      <alignment horizontal="center"/>
    </xf>
    <xf numFmtId="9" fontId="15" fillId="4" borderId="10" xfId="0" applyNumberFormat="1" applyFont="1" applyFill="1" applyBorder="1" applyAlignment="1">
      <alignment horizontal="center"/>
    </xf>
    <xf numFmtId="10" fontId="16" fillId="4" borderId="10" xfId="0" applyNumberFormat="1" applyFont="1" applyFill="1" applyBorder="1" applyAlignment="1">
      <alignment horizontal="center"/>
    </xf>
    <xf numFmtId="10" fontId="15" fillId="4" borderId="10" xfId="0" applyNumberFormat="1" applyFont="1" applyFill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11" fillId="0" borderId="3" xfId="0" applyFont="1" applyBorder="1" applyAlignment="1">
      <alignment horizontal="center"/>
    </xf>
    <xf numFmtId="9" fontId="15" fillId="0" borderId="3" xfId="0" applyNumberFormat="1" applyFont="1" applyBorder="1" applyAlignment="1">
      <alignment horizontal="center"/>
    </xf>
    <xf numFmtId="10" fontId="16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0" fontId="15" fillId="0" borderId="3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12" fillId="0" borderId="10" xfId="0" applyFont="1" applyBorder="1"/>
    <xf numFmtId="0" fontId="30" fillId="4" borderId="10" xfId="16" applyFont="1" applyFill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5" fillId="9" borderId="10" xfId="0" applyFont="1" applyFill="1" applyBorder="1" applyAlignment="1">
      <alignment horizontal="left" vertical="center"/>
    </xf>
    <xf numFmtId="1" fontId="15" fillId="0" borderId="10" xfId="0" applyNumberFormat="1" applyFont="1" applyBorder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82" fillId="0" borderId="1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37" fillId="0" borderId="17" xfId="0" applyFont="1" applyBorder="1"/>
    <xf numFmtId="0" fontId="37" fillId="0" borderId="4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center" vertical="center"/>
    </xf>
    <xf numFmtId="0" fontId="62" fillId="4" borderId="6" xfId="0" applyFont="1" applyFill="1" applyBorder="1"/>
    <xf numFmtId="0" fontId="11" fillId="4" borderId="12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9" fontId="15" fillId="4" borderId="12" xfId="0" applyNumberFormat="1" applyFont="1" applyFill="1" applyBorder="1" applyAlignment="1">
      <alignment horizontal="center"/>
    </xf>
    <xf numFmtId="10" fontId="16" fillId="4" borderId="12" xfId="0" applyNumberFormat="1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0" fillId="4" borderId="3" xfId="0" applyFill="1" applyBorder="1"/>
    <xf numFmtId="0" fontId="15" fillId="4" borderId="4" xfId="0" applyFont="1" applyFill="1" applyBorder="1" applyAlignment="1">
      <alignment horizontal="left"/>
    </xf>
    <xf numFmtId="9" fontId="15" fillId="4" borderId="4" xfId="0" applyNumberFormat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/>
    </xf>
    <xf numFmtId="0" fontId="23" fillId="0" borderId="10" xfId="0" applyFont="1" applyBorder="1" applyAlignment="1">
      <alignment vertical="center"/>
    </xf>
    <xf numFmtId="9" fontId="11" fillId="4" borderId="10" xfId="0" applyNumberFormat="1" applyFont="1" applyFill="1" applyBorder="1" applyAlignment="1">
      <alignment horizontal="center" vertical="center"/>
    </xf>
    <xf numFmtId="10" fontId="11" fillId="4" borderId="10" xfId="0" applyNumberFormat="1" applyFont="1" applyFill="1" applyBorder="1" applyAlignment="1">
      <alignment horizontal="center" vertical="center"/>
    </xf>
    <xf numFmtId="0" fontId="42" fillId="5" borderId="10" xfId="0" applyFont="1" applyFill="1" applyBorder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9" fontId="15" fillId="4" borderId="10" xfId="0" applyNumberFormat="1" applyFont="1" applyFill="1" applyBorder="1" applyAlignment="1">
      <alignment horizontal="center" vertical="center"/>
    </xf>
    <xf numFmtId="10" fontId="16" fillId="4" borderId="10" xfId="0" applyNumberFormat="1" applyFont="1" applyFill="1" applyBorder="1" applyAlignment="1">
      <alignment horizontal="center" vertical="center"/>
    </xf>
    <xf numFmtId="10" fontId="15" fillId="4" borderId="10" xfId="0" applyNumberFormat="1" applyFont="1" applyFill="1" applyBorder="1" applyAlignment="1">
      <alignment horizontal="center" vertical="center"/>
    </xf>
    <xf numFmtId="0" fontId="112" fillId="0" borderId="10" xfId="0" applyFont="1" applyBorder="1" applyAlignment="1">
      <alignment vertical="center"/>
    </xf>
    <xf numFmtId="0" fontId="112" fillId="0" borderId="10" xfId="0" applyFont="1" applyBorder="1" applyAlignment="1">
      <alignment horizontal="center" vertical="center"/>
    </xf>
    <xf numFmtId="0" fontId="70" fillId="0" borderId="10" xfId="0" applyFont="1" applyBorder="1" applyAlignment="1">
      <alignment vertical="center"/>
    </xf>
    <xf numFmtId="9" fontId="15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38" fillId="4" borderId="10" xfId="16" applyFont="1" applyFill="1" applyBorder="1" applyAlignment="1">
      <alignment vertical="center"/>
    </xf>
    <xf numFmtId="9" fontId="38" fillId="0" borderId="10" xfId="11" applyFont="1" applyBorder="1" applyAlignment="1">
      <alignment vertical="center"/>
    </xf>
    <xf numFmtId="49" fontId="54" fillId="0" borderId="10" xfId="0" applyNumberFormat="1" applyFont="1" applyBorder="1" applyAlignment="1">
      <alignment horizontal="center" vertical="center"/>
    </xf>
    <xf numFmtId="0" fontId="16" fillId="0" borderId="10" xfId="37" applyFont="1" applyBorder="1" applyAlignment="1">
      <alignment horizontal="center" vertical="center"/>
    </xf>
    <xf numFmtId="0" fontId="18" fillId="0" borderId="10" xfId="37" applyFont="1" applyBorder="1" applyAlignment="1">
      <alignment horizontal="center" vertical="center"/>
    </xf>
    <xf numFmtId="9" fontId="15" fillId="0" borderId="10" xfId="37" applyNumberFormat="1" applyFont="1" applyBorder="1" applyAlignment="1">
      <alignment horizontal="center" vertical="center"/>
    </xf>
    <xf numFmtId="10" fontId="16" fillId="0" borderId="10" xfId="37" applyNumberFormat="1" applyFont="1" applyBorder="1" applyAlignment="1">
      <alignment horizontal="center" vertical="center"/>
    </xf>
    <xf numFmtId="10" fontId="15" fillId="0" borderId="10" xfId="37" applyNumberFormat="1" applyFont="1" applyBorder="1" applyAlignment="1">
      <alignment horizontal="center" vertical="center"/>
    </xf>
    <xf numFmtId="0" fontId="11" fillId="0" borderId="10" xfId="37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70" fillId="4" borderId="10" xfId="0" applyFont="1" applyFill="1" applyBorder="1" applyAlignment="1">
      <alignment vertical="center"/>
    </xf>
    <xf numFmtId="0" fontId="32" fillId="0" borderId="10" xfId="0" quotePrefix="1" applyFont="1" applyBorder="1" applyAlignment="1">
      <alignment horizontal="left" vertical="center"/>
    </xf>
    <xf numFmtId="9" fontId="0" fillId="0" borderId="10" xfId="0" applyNumberFormat="1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43" fillId="0" borderId="10" xfId="37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horizontal="left" vertical="center" readingOrder="1"/>
    </xf>
    <xf numFmtId="0" fontId="39" fillId="0" borderId="10" xfId="6" applyFont="1" applyBorder="1" applyAlignment="1">
      <alignment horizontal="left" vertical="center"/>
    </xf>
    <xf numFmtId="0" fontId="30" fillId="3" borderId="10" xfId="0" applyFont="1" applyFill="1" applyBorder="1" applyAlignment="1">
      <alignment horizontal="left" vertical="center"/>
    </xf>
    <xf numFmtId="0" fontId="30" fillId="0" borderId="10" xfId="12" applyFont="1" applyBorder="1" applyAlignment="1">
      <alignment horizontal="left" vertical="center"/>
    </xf>
    <xf numFmtId="0" fontId="112" fillId="0" borderId="10" xfId="0" applyFont="1" applyBorder="1" applyAlignment="1">
      <alignment horizontal="left" vertical="center"/>
    </xf>
    <xf numFmtId="0" fontId="30" fillId="0" borderId="10" xfId="16" applyFont="1" applyBorder="1" applyAlignment="1">
      <alignment horizontal="left" vertical="center"/>
    </xf>
    <xf numFmtId="0" fontId="30" fillId="0" borderId="10" xfId="24" applyFont="1" applyBorder="1" applyAlignment="1">
      <alignment horizontal="left" vertical="center"/>
    </xf>
    <xf numFmtId="0" fontId="32" fillId="0" borderId="10" xfId="54" applyFont="1" applyBorder="1" applyAlignment="1">
      <alignment horizontal="left" vertical="center"/>
    </xf>
    <xf numFmtId="0" fontId="30" fillId="0" borderId="10" xfId="51" applyFont="1" applyBorder="1" applyAlignment="1">
      <alignment horizontal="left" vertical="center"/>
    </xf>
    <xf numFmtId="0" fontId="30" fillId="6" borderId="10" xfId="16" applyFont="1" applyFill="1" applyBorder="1" applyAlignment="1">
      <alignment horizontal="left" vertical="center"/>
    </xf>
    <xf numFmtId="0" fontId="30" fillId="4" borderId="10" xfId="16" applyFont="1" applyFill="1" applyBorder="1" applyAlignment="1">
      <alignment horizontal="left" vertical="center"/>
    </xf>
    <xf numFmtId="0" fontId="38" fillId="5" borderId="10" xfId="0" applyFont="1" applyFill="1" applyBorder="1" applyAlignment="1">
      <alignment horizontal="left" vertical="center"/>
    </xf>
    <xf numFmtId="9" fontId="30" fillId="0" borderId="10" xfId="11" applyFont="1" applyBorder="1" applyAlignment="1">
      <alignment horizontal="left" vertical="center"/>
    </xf>
    <xf numFmtId="0" fontId="33" fillId="4" borderId="10" xfId="37" applyFont="1" applyFill="1" applyBorder="1" applyAlignment="1">
      <alignment horizontal="left" vertical="center"/>
    </xf>
    <xf numFmtId="9" fontId="82" fillId="0" borderId="10" xfId="0" applyNumberFormat="1" applyFont="1" applyBorder="1" applyAlignment="1">
      <alignment horizontal="center" vertical="center"/>
    </xf>
    <xf numFmtId="10" fontId="82" fillId="0" borderId="10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62" fillId="4" borderId="10" xfId="0" applyFont="1" applyFill="1" applyBorder="1"/>
    <xf numFmtId="0" fontId="11" fillId="4" borderId="2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11" fillId="4" borderId="4" xfId="0" applyFont="1" applyFill="1" applyBorder="1" applyAlignment="1">
      <alignment horizontal="left"/>
    </xf>
    <xf numFmtId="0" fontId="17" fillId="4" borderId="4" xfId="0" applyFont="1" applyFill="1" applyBorder="1"/>
    <xf numFmtId="9" fontId="11" fillId="4" borderId="4" xfId="0" applyNumberFormat="1" applyFont="1" applyFill="1" applyBorder="1"/>
    <xf numFmtId="0" fontId="15" fillId="4" borderId="0" xfId="0" applyFont="1" applyFill="1" applyAlignment="1">
      <alignment horizontal="left" vertical="center"/>
    </xf>
    <xf numFmtId="0" fontId="16" fillId="4" borderId="4" xfId="0" applyFont="1" applyFill="1" applyBorder="1" applyAlignment="1">
      <alignment horizontal="left"/>
    </xf>
    <xf numFmtId="0" fontId="111" fillId="4" borderId="0" xfId="0" applyFont="1" applyFill="1" applyAlignment="1">
      <alignment horizontal="left"/>
    </xf>
    <xf numFmtId="0" fontId="18" fillId="4" borderId="4" xfId="0" applyFont="1" applyFill="1" applyBorder="1" applyAlignment="1">
      <alignment horizontal="left"/>
    </xf>
    <xf numFmtId="9" fontId="15" fillId="4" borderId="4" xfId="0" applyNumberFormat="1" applyFont="1" applyFill="1" applyBorder="1" applyAlignment="1">
      <alignment horizontal="left"/>
    </xf>
    <xf numFmtId="10" fontId="16" fillId="4" borderId="4" xfId="0" applyNumberFormat="1" applyFont="1" applyFill="1" applyBorder="1" applyAlignment="1">
      <alignment horizontal="left"/>
    </xf>
    <xf numFmtId="10" fontId="15" fillId="4" borderId="4" xfId="0" applyNumberFormat="1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11" fillId="4" borderId="2" xfId="0" applyFont="1" applyFill="1" applyBorder="1" applyAlignment="1">
      <alignment horizontal="left"/>
    </xf>
    <xf numFmtId="0" fontId="17" fillId="4" borderId="4" xfId="0" applyFont="1" applyFill="1" applyBorder="1" applyAlignment="1">
      <alignment horizontal="left"/>
    </xf>
    <xf numFmtId="9" fontId="11" fillId="4" borderId="4" xfId="0" applyNumberFormat="1" applyFont="1" applyFill="1" applyBorder="1" applyAlignment="1">
      <alignment horizontal="left"/>
    </xf>
    <xf numFmtId="10" fontId="11" fillId="4" borderId="4" xfId="0" applyNumberFormat="1" applyFont="1" applyFill="1" applyBorder="1" applyAlignment="1">
      <alignment horizontal="left"/>
    </xf>
    <xf numFmtId="49" fontId="86" fillId="4" borderId="10" xfId="0" quotePrefix="1" applyNumberFormat="1" applyFont="1" applyFill="1" applyBorder="1" applyAlignment="1">
      <alignment horizontal="center"/>
    </xf>
    <xf numFmtId="49" fontId="60" fillId="4" borderId="10" xfId="0" quotePrefix="1" applyNumberFormat="1" applyFont="1" applyFill="1" applyBorder="1" applyAlignment="1">
      <alignment horizontal="center" vertical="center"/>
    </xf>
    <xf numFmtId="49" fontId="62" fillId="4" borderId="10" xfId="0" applyNumberFormat="1" applyFont="1" applyFill="1" applyBorder="1" applyAlignment="1">
      <alignment horizontal="left"/>
    </xf>
    <xf numFmtId="49" fontId="11" fillId="4" borderId="4" xfId="0" applyNumberFormat="1" applyFont="1" applyFill="1" applyBorder="1" applyAlignment="1">
      <alignment horizontal="left"/>
    </xf>
    <xf numFmtId="49" fontId="11" fillId="4" borderId="13" xfId="0" applyNumberFormat="1" applyFont="1" applyFill="1" applyBorder="1" applyAlignment="1">
      <alignment horizontal="left"/>
    </xf>
    <xf numFmtId="49" fontId="32" fillId="4" borderId="10" xfId="0" quotePrefix="1" applyNumberFormat="1" applyFont="1" applyFill="1" applyBorder="1" applyAlignment="1">
      <alignment horizontal="center" vertical="center"/>
    </xf>
    <xf numFmtId="49" fontId="30" fillId="4" borderId="10" xfId="16" applyNumberFormat="1" applyFont="1" applyFill="1" applyBorder="1" applyAlignment="1">
      <alignment horizontal="center" vertical="center"/>
    </xf>
    <xf numFmtId="0" fontId="86" fillId="4" borderId="13" xfId="0" applyFont="1" applyFill="1" applyBorder="1" applyAlignment="1">
      <alignment horizontal="left"/>
    </xf>
    <xf numFmtId="0" fontId="113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1" fillId="4" borderId="16" xfId="0" applyFont="1" applyFill="1" applyBorder="1" applyAlignment="1">
      <alignment horizontal="left" vertical="center"/>
    </xf>
    <xf numFmtId="0" fontId="86" fillId="4" borderId="16" xfId="0" applyFont="1" applyFill="1" applyBorder="1" applyAlignment="1">
      <alignment horizontal="left"/>
    </xf>
    <xf numFmtId="0" fontId="33" fillId="4" borderId="16" xfId="0" applyFont="1" applyFill="1" applyBorder="1" applyAlignment="1">
      <alignment horizontal="left"/>
    </xf>
    <xf numFmtId="0" fontId="31" fillId="4" borderId="16" xfId="0" applyFont="1" applyFill="1" applyBorder="1" applyAlignment="1">
      <alignment horizontal="center" vertical="center"/>
    </xf>
    <xf numFmtId="0" fontId="31" fillId="4" borderId="16" xfId="0" quotePrefix="1" applyFont="1" applyFill="1" applyBorder="1" applyAlignment="1">
      <alignment horizontal="center" vertical="center"/>
    </xf>
    <xf numFmtId="0" fontId="86" fillId="4" borderId="16" xfId="0" applyFont="1" applyFill="1" applyBorder="1"/>
    <xf numFmtId="0" fontId="90" fillId="4" borderId="16" xfId="0" applyFont="1" applyFill="1" applyBorder="1"/>
    <xf numFmtId="9" fontId="31" fillId="4" borderId="16" xfId="0" applyNumberFormat="1" applyFont="1" applyFill="1" applyBorder="1" applyAlignment="1">
      <alignment horizontal="center"/>
    </xf>
    <xf numFmtId="10" fontId="99" fillId="4" borderId="16" xfId="0" applyNumberFormat="1" applyFont="1" applyFill="1" applyBorder="1" applyAlignment="1">
      <alignment horizontal="center"/>
    </xf>
    <xf numFmtId="0" fontId="31" fillId="4" borderId="16" xfId="0" applyFont="1" applyFill="1" applyBorder="1" applyAlignment="1">
      <alignment horizontal="center"/>
    </xf>
    <xf numFmtId="10" fontId="31" fillId="4" borderId="16" xfId="0" applyNumberFormat="1" applyFont="1" applyFill="1" applyBorder="1" applyAlignment="1">
      <alignment horizontal="center"/>
    </xf>
    <xf numFmtId="0" fontId="86" fillId="4" borderId="16" xfId="0" applyFont="1" applyFill="1" applyBorder="1" applyAlignment="1">
      <alignment horizontal="center"/>
    </xf>
    <xf numFmtId="0" fontId="59" fillId="4" borderId="16" xfId="0" applyFont="1" applyFill="1" applyBorder="1"/>
    <xf numFmtId="0" fontId="99" fillId="4" borderId="16" xfId="0" applyFont="1" applyFill="1" applyBorder="1" applyAlignment="1">
      <alignment horizontal="center"/>
    </xf>
    <xf numFmtId="0" fontId="100" fillId="4" borderId="16" xfId="0" applyFont="1" applyFill="1" applyBorder="1" applyAlignment="1">
      <alignment horizontal="center"/>
    </xf>
    <xf numFmtId="0" fontId="59" fillId="4" borderId="16" xfId="0" applyFont="1" applyFill="1" applyBorder="1" applyAlignment="1">
      <alignment horizontal="left" vertical="center"/>
    </xf>
    <xf numFmtId="0" fontId="31" fillId="4" borderId="3" xfId="0" applyFont="1" applyFill="1" applyBorder="1" applyAlignment="1">
      <alignment horizontal="center" vertical="center"/>
    </xf>
    <xf numFmtId="0" fontId="31" fillId="4" borderId="3" xfId="0" applyFont="1" applyFill="1" applyBorder="1" applyAlignment="1">
      <alignment horizontal="left" vertical="center"/>
    </xf>
    <xf numFmtId="0" fontId="86" fillId="4" borderId="3" xfId="0" applyFont="1" applyFill="1" applyBorder="1" applyAlignment="1">
      <alignment horizontal="center"/>
    </xf>
    <xf numFmtId="0" fontId="15" fillId="0" borderId="8" xfId="0" quotePrefix="1" applyFont="1" applyBorder="1" applyAlignment="1">
      <alignment horizontal="center" vertical="center"/>
    </xf>
    <xf numFmtId="0" fontId="92" fillId="4" borderId="10" xfId="0" applyFont="1" applyFill="1" applyBorder="1" applyAlignment="1">
      <alignment vertical="center"/>
    </xf>
    <xf numFmtId="49" fontId="92" fillId="4" borderId="10" xfId="0" applyNumberFormat="1" applyFont="1" applyFill="1" applyBorder="1" applyAlignment="1">
      <alignment horizontal="center" vertical="center"/>
    </xf>
    <xf numFmtId="0" fontId="108" fillId="10" borderId="10" xfId="0" applyFont="1" applyFill="1" applyBorder="1" applyAlignment="1">
      <alignment horizontal="center" vertical="center"/>
    </xf>
    <xf numFmtId="0" fontId="109" fillId="4" borderId="10" xfId="0" applyFont="1" applyFill="1" applyBorder="1" applyAlignment="1">
      <alignment horizontal="center" vertical="center"/>
    </xf>
    <xf numFmtId="0" fontId="89" fillId="4" borderId="10" xfId="0" applyFont="1" applyFill="1" applyBorder="1"/>
    <xf numFmtId="0" fontId="107" fillId="4" borderId="10" xfId="0" applyFont="1" applyFill="1" applyBorder="1" applyAlignment="1">
      <alignment vertical="center"/>
    </xf>
    <xf numFmtId="49" fontId="60" fillId="4" borderId="10" xfId="54" applyNumberFormat="1" applyFont="1" applyFill="1" applyBorder="1" applyAlignment="1">
      <alignment horizontal="center" vertical="center"/>
    </xf>
    <xf numFmtId="0" fontId="86" fillId="4" borderId="10" xfId="54" applyFont="1" applyFill="1" applyBorder="1" applyAlignment="1">
      <alignment horizontal="center" vertical="center"/>
    </xf>
    <xf numFmtId="9" fontId="60" fillId="4" borderId="10" xfId="63" applyFont="1" applyFill="1" applyBorder="1" applyAlignment="1">
      <alignment horizontal="center" vertical="center"/>
    </xf>
    <xf numFmtId="0" fontId="86" fillId="4" borderId="10" xfId="65" applyFont="1" applyFill="1" applyBorder="1" applyAlignment="1">
      <alignment horizontal="center" vertical="center"/>
    </xf>
    <xf numFmtId="0" fontId="86" fillId="4" borderId="10" xfId="65" applyFont="1" applyFill="1" applyBorder="1" applyAlignment="1">
      <alignment vertical="center"/>
    </xf>
    <xf numFmtId="49" fontId="86" fillId="4" borderId="10" xfId="65" applyNumberFormat="1" applyFont="1" applyFill="1" applyBorder="1" applyAlignment="1">
      <alignment horizontal="center" vertical="center"/>
    </xf>
    <xf numFmtId="0" fontId="88" fillId="4" borderId="10" xfId="65" applyFont="1" applyFill="1" applyBorder="1" applyAlignment="1">
      <alignment horizontal="center" vertical="center"/>
    </xf>
    <xf numFmtId="0" fontId="90" fillId="4" borderId="10" xfId="65" applyFont="1" applyFill="1" applyBorder="1" applyAlignment="1">
      <alignment horizontal="center" vertical="center"/>
    </xf>
    <xf numFmtId="9" fontId="86" fillId="4" borderId="10" xfId="65" applyNumberFormat="1" applyFont="1" applyFill="1" applyBorder="1" applyAlignment="1">
      <alignment horizontal="center" vertical="center"/>
    </xf>
    <xf numFmtId="10" fontId="88" fillId="4" borderId="10" xfId="65" applyNumberFormat="1" applyFont="1" applyFill="1" applyBorder="1" applyAlignment="1">
      <alignment horizontal="center" vertical="center"/>
    </xf>
    <xf numFmtId="10" fontId="86" fillId="4" borderId="10" xfId="65" applyNumberFormat="1" applyFont="1" applyFill="1" applyBorder="1" applyAlignment="1">
      <alignment horizontal="center" vertical="center"/>
    </xf>
    <xf numFmtId="0" fontId="61" fillId="4" borderId="10" xfId="65" applyFont="1" applyFill="1" applyBorder="1" applyAlignment="1">
      <alignment horizontal="center" vertical="center"/>
    </xf>
    <xf numFmtId="0" fontId="61" fillId="4" borderId="10" xfId="65" applyFont="1" applyFill="1" applyBorder="1" applyAlignment="1">
      <alignment horizontal="center"/>
    </xf>
    <xf numFmtId="0" fontId="86" fillId="4" borderId="10" xfId="65" applyFont="1" applyFill="1" applyBorder="1" applyAlignment="1">
      <alignment horizontal="center"/>
    </xf>
    <xf numFmtId="0" fontId="86" fillId="4" borderId="10" xfId="65" applyFont="1" applyFill="1" applyBorder="1"/>
    <xf numFmtId="49" fontId="86" fillId="4" borderId="10" xfId="65" applyNumberFormat="1" applyFont="1" applyFill="1" applyBorder="1" applyAlignment="1">
      <alignment horizontal="center"/>
    </xf>
    <xf numFmtId="0" fontId="61" fillId="4" borderId="5" xfId="0" applyFont="1" applyFill="1" applyBorder="1" applyAlignment="1">
      <alignment horizontal="center"/>
    </xf>
    <xf numFmtId="0" fontId="61" fillId="4" borderId="5" xfId="0" applyFont="1" applyFill="1" applyBorder="1"/>
    <xf numFmtId="49" fontId="61" fillId="4" borderId="5" xfId="0" applyNumberFormat="1" applyFont="1" applyFill="1" applyBorder="1" applyAlignment="1">
      <alignment horizontal="center"/>
    </xf>
    <xf numFmtId="0" fontId="61" fillId="4" borderId="5" xfId="0" applyFont="1" applyFill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0" fontId="61" fillId="4" borderId="14" xfId="0" applyFont="1" applyFill="1" applyBorder="1" applyAlignment="1">
      <alignment horizontal="center"/>
    </xf>
    <xf numFmtId="0" fontId="61" fillId="4" borderId="14" xfId="0" applyFont="1" applyFill="1" applyBorder="1"/>
    <xf numFmtId="49" fontId="61" fillId="4" borderId="14" xfId="0" applyNumberFormat="1" applyFont="1" applyFill="1" applyBorder="1" applyAlignment="1">
      <alignment horizontal="center"/>
    </xf>
    <xf numFmtId="0" fontId="61" fillId="4" borderId="14" xfId="0" applyFont="1" applyFill="1" applyBorder="1" applyAlignment="1">
      <alignment horizontal="center" vertical="center"/>
    </xf>
    <xf numFmtId="0" fontId="90" fillId="4" borderId="14" xfId="0" applyFont="1" applyFill="1" applyBorder="1" applyAlignment="1">
      <alignment horizontal="center" vertical="center"/>
    </xf>
    <xf numFmtId="49" fontId="86" fillId="4" borderId="10" xfId="0" applyNumberFormat="1" applyFont="1" applyFill="1" applyBorder="1" applyAlignment="1">
      <alignment horizontal="center"/>
    </xf>
    <xf numFmtId="49" fontId="86" fillId="4" borderId="10" xfId="0" applyNumberFormat="1" applyFont="1" applyFill="1" applyBorder="1" applyAlignment="1">
      <alignment horizontal="center" vertical="top"/>
    </xf>
    <xf numFmtId="0" fontId="86" fillId="4" borderId="10" xfId="0" applyFont="1" applyFill="1" applyBorder="1" applyAlignment="1">
      <alignment vertical="top"/>
    </xf>
    <xf numFmtId="0" fontId="86" fillId="4" borderId="10" xfId="0" applyFont="1" applyFill="1" applyBorder="1" applyAlignment="1">
      <alignment horizontal="left"/>
    </xf>
    <xf numFmtId="49" fontId="86" fillId="4" borderId="10" xfId="0" quotePrefix="1" applyNumberFormat="1" applyFont="1" applyFill="1" applyBorder="1" applyAlignment="1">
      <alignment horizontal="left"/>
    </xf>
    <xf numFmtId="0" fontId="61" fillId="4" borderId="10" xfId="0" applyFont="1" applyFill="1" applyBorder="1" applyAlignment="1">
      <alignment horizontal="center"/>
    </xf>
    <xf numFmtId="0" fontId="61" fillId="4" borderId="0" xfId="0" applyFont="1" applyFill="1" applyAlignment="1">
      <alignment horizontal="left"/>
    </xf>
    <xf numFmtId="0" fontId="86" fillId="4" borderId="4" xfId="24" applyFont="1" applyFill="1" applyBorder="1" applyAlignment="1">
      <alignment horizontal="center" vertical="center"/>
    </xf>
    <xf numFmtId="0" fontId="86" fillId="4" borderId="10" xfId="24" applyFont="1" applyFill="1" applyBorder="1" applyAlignment="1">
      <alignment horizontal="center" vertical="center"/>
    </xf>
    <xf numFmtId="0" fontId="86" fillId="4" borderId="3" xfId="24" applyFont="1" applyFill="1" applyAlignment="1">
      <alignment horizontal="center" vertical="center"/>
    </xf>
    <xf numFmtId="0" fontId="88" fillId="4" borderId="4" xfId="24" applyFont="1" applyFill="1" applyBorder="1" applyAlignment="1">
      <alignment horizontal="center"/>
    </xf>
    <xf numFmtId="0" fontId="90" fillId="4" borderId="4" xfId="24" applyFont="1" applyFill="1" applyBorder="1" applyAlignment="1">
      <alignment horizontal="center"/>
    </xf>
    <xf numFmtId="0" fontId="86" fillId="4" borderId="4" xfId="24" applyFont="1" applyFill="1" applyBorder="1" applyAlignment="1">
      <alignment horizontal="center"/>
    </xf>
    <xf numFmtId="9" fontId="86" fillId="4" borderId="4" xfId="24" applyNumberFormat="1" applyFont="1" applyFill="1" applyBorder="1" applyAlignment="1">
      <alignment horizontal="center"/>
    </xf>
    <xf numFmtId="10" fontId="88" fillId="4" borderId="4" xfId="24" applyNumberFormat="1" applyFont="1" applyFill="1" applyBorder="1" applyAlignment="1">
      <alignment horizontal="center"/>
    </xf>
    <xf numFmtId="10" fontId="86" fillId="4" borderId="4" xfId="24" applyNumberFormat="1" applyFont="1" applyFill="1" applyBorder="1" applyAlignment="1">
      <alignment horizontal="center"/>
    </xf>
    <xf numFmtId="0" fontId="61" fillId="4" borderId="10" xfId="24" applyFont="1" applyFill="1" applyBorder="1" applyAlignment="1">
      <alignment horizontal="center" vertical="center"/>
    </xf>
    <xf numFmtId="0" fontId="86" fillId="4" borderId="4" xfId="28" applyFont="1" applyFill="1" applyBorder="1" applyAlignment="1">
      <alignment horizontal="center" vertical="center"/>
    </xf>
    <xf numFmtId="0" fontId="86" fillId="4" borderId="10" xfId="28" applyFont="1" applyFill="1" applyBorder="1" applyAlignment="1">
      <alignment vertical="center"/>
    </xf>
    <xf numFmtId="0" fontId="88" fillId="4" borderId="4" xfId="28" applyFont="1" applyFill="1" applyBorder="1" applyAlignment="1">
      <alignment horizontal="center"/>
    </xf>
    <xf numFmtId="0" fontId="90" fillId="4" borderId="4" xfId="28" applyFont="1" applyFill="1" applyBorder="1" applyAlignment="1">
      <alignment horizontal="center"/>
    </xf>
    <xf numFmtId="0" fontId="86" fillId="4" borderId="4" xfId="28" applyFont="1" applyFill="1" applyBorder="1" applyAlignment="1">
      <alignment horizontal="center"/>
    </xf>
    <xf numFmtId="9" fontId="86" fillId="4" borderId="4" xfId="28" applyNumberFormat="1" applyFont="1" applyFill="1" applyBorder="1" applyAlignment="1">
      <alignment horizontal="center"/>
    </xf>
    <xf numFmtId="10" fontId="88" fillId="4" borderId="4" xfId="28" applyNumberFormat="1" applyFont="1" applyFill="1" applyBorder="1" applyAlignment="1">
      <alignment horizontal="center"/>
    </xf>
    <xf numFmtId="10" fontId="86" fillId="4" borderId="4" xfId="28" applyNumberFormat="1" applyFont="1" applyFill="1" applyBorder="1" applyAlignment="1">
      <alignment horizontal="center"/>
    </xf>
    <xf numFmtId="0" fontId="61" fillId="4" borderId="10" xfId="28" applyFont="1" applyFill="1" applyBorder="1" applyAlignment="1">
      <alignment horizontal="left" vertical="center"/>
    </xf>
    <xf numFmtId="0" fontId="88" fillId="4" borderId="3" xfId="24" applyFont="1" applyFill="1" applyAlignment="1">
      <alignment horizontal="center"/>
    </xf>
    <xf numFmtId="0" fontId="90" fillId="4" borderId="3" xfId="24" applyFont="1" applyFill="1" applyAlignment="1">
      <alignment horizontal="center"/>
    </xf>
    <xf numFmtId="0" fontId="86" fillId="4" borderId="3" xfId="24" applyFont="1" applyFill="1" applyAlignment="1">
      <alignment horizontal="center"/>
    </xf>
    <xf numFmtId="9" fontId="86" fillId="4" borderId="3" xfId="24" applyNumberFormat="1" applyFont="1" applyFill="1" applyAlignment="1">
      <alignment horizontal="center"/>
    </xf>
    <xf numFmtId="10" fontId="88" fillId="4" borderId="3" xfId="24" applyNumberFormat="1" applyFont="1" applyFill="1" applyAlignment="1">
      <alignment horizontal="center"/>
    </xf>
    <xf numFmtId="10" fontId="86" fillId="4" borderId="3" xfId="24" applyNumberFormat="1" applyFont="1" applyFill="1" applyAlignment="1">
      <alignment horizontal="center"/>
    </xf>
    <xf numFmtId="0" fontId="61" fillId="4" borderId="3" xfId="24" applyFont="1" applyFill="1" applyAlignment="1">
      <alignment horizontal="center" vertical="center"/>
    </xf>
    <xf numFmtId="0" fontId="86" fillId="4" borderId="3" xfId="28" applyFont="1" applyFill="1" applyAlignment="1">
      <alignment vertical="center"/>
    </xf>
    <xf numFmtId="0" fontId="88" fillId="4" borderId="3" xfId="28" applyFont="1" applyFill="1" applyAlignment="1">
      <alignment horizontal="center"/>
    </xf>
    <xf numFmtId="0" fontId="90" fillId="4" borderId="3" xfId="28" applyFont="1" applyFill="1" applyAlignment="1">
      <alignment horizontal="center"/>
    </xf>
    <xf numFmtId="0" fontId="86" fillId="4" borderId="3" xfId="28" applyFont="1" applyFill="1" applyAlignment="1">
      <alignment horizontal="center"/>
    </xf>
    <xf numFmtId="9" fontId="86" fillId="4" borderId="3" xfId="28" applyNumberFormat="1" applyFont="1" applyFill="1" applyAlignment="1">
      <alignment horizontal="center"/>
    </xf>
    <xf numFmtId="10" fontId="88" fillId="4" borderId="3" xfId="28" applyNumberFormat="1" applyFont="1" applyFill="1" applyAlignment="1">
      <alignment horizontal="center"/>
    </xf>
    <xf numFmtId="10" fontId="86" fillId="4" borderId="3" xfId="28" applyNumberFormat="1" applyFont="1" applyFill="1" applyAlignment="1">
      <alignment horizontal="center"/>
    </xf>
    <xf numFmtId="0" fontId="61" fillId="4" borderId="3" xfId="28" applyFont="1" applyFill="1" applyAlignment="1">
      <alignment horizontal="left" vertical="center"/>
    </xf>
    <xf numFmtId="0" fontId="86" fillId="4" borderId="3" xfId="0" applyFont="1" applyFill="1" applyBorder="1" applyAlignment="1">
      <alignment horizontal="left"/>
    </xf>
    <xf numFmtId="0" fontId="90" fillId="4" borderId="3" xfId="0" applyFont="1" applyFill="1" applyBorder="1" applyAlignment="1">
      <alignment horizontal="center"/>
    </xf>
    <xf numFmtId="9" fontId="86" fillId="4" borderId="3" xfId="0" applyNumberFormat="1" applyFont="1" applyFill="1" applyBorder="1" applyAlignment="1">
      <alignment horizontal="center"/>
    </xf>
    <xf numFmtId="0" fontId="88" fillId="4" borderId="3" xfId="0" applyFont="1" applyFill="1" applyBorder="1" applyAlignment="1">
      <alignment horizontal="center"/>
    </xf>
    <xf numFmtId="10" fontId="88" fillId="4" borderId="3" xfId="0" applyNumberFormat="1" applyFont="1" applyFill="1" applyBorder="1" applyAlignment="1">
      <alignment horizontal="center"/>
    </xf>
    <xf numFmtId="10" fontId="86" fillId="4" borderId="3" xfId="0" applyNumberFormat="1" applyFont="1" applyFill="1" applyBorder="1" applyAlignment="1">
      <alignment horizontal="center"/>
    </xf>
    <xf numFmtId="49" fontId="86" fillId="4" borderId="10" xfId="0" quotePrefix="1" applyNumberFormat="1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horizontal="left" vertical="center"/>
    </xf>
    <xf numFmtId="0" fontId="61" fillId="4" borderId="10" xfId="0" applyFont="1" applyFill="1" applyBorder="1" applyAlignment="1">
      <alignment horizontal="left"/>
    </xf>
    <xf numFmtId="0" fontId="99" fillId="4" borderId="10" xfId="0" applyFont="1" applyFill="1" applyBorder="1" applyAlignment="1">
      <alignment horizontal="center"/>
    </xf>
    <xf numFmtId="0" fontId="100" fillId="4" borderId="10" xfId="0" applyFont="1" applyFill="1" applyBorder="1" applyAlignment="1">
      <alignment horizontal="center"/>
    </xf>
    <xf numFmtId="0" fontId="31" fillId="4" borderId="10" xfId="0" applyFont="1" applyFill="1" applyBorder="1" applyAlignment="1">
      <alignment horizontal="center"/>
    </xf>
    <xf numFmtId="9" fontId="31" fillId="4" borderId="10" xfId="0" applyNumberFormat="1" applyFont="1" applyFill="1" applyBorder="1" applyAlignment="1">
      <alignment horizontal="center"/>
    </xf>
    <xf numFmtId="10" fontId="99" fillId="4" borderId="10" xfId="0" applyNumberFormat="1" applyFont="1" applyFill="1" applyBorder="1" applyAlignment="1">
      <alignment horizontal="center"/>
    </xf>
    <xf numFmtId="10" fontId="31" fillId="4" borderId="10" xfId="0" applyNumberFormat="1" applyFont="1" applyFill="1" applyBorder="1" applyAlignment="1">
      <alignment horizontal="center"/>
    </xf>
    <xf numFmtId="0" fontId="59" fillId="4" borderId="10" xfId="0" applyFont="1" applyFill="1" applyBorder="1"/>
    <xf numFmtId="0" fontId="31" fillId="4" borderId="4" xfId="0" applyFont="1" applyFill="1" applyBorder="1" applyAlignment="1">
      <alignment horizontal="center" vertical="center"/>
    </xf>
    <xf numFmtId="0" fontId="86" fillId="4" borderId="4" xfId="0" applyFont="1" applyFill="1" applyBorder="1" applyAlignment="1">
      <alignment horizontal="left" vertical="center"/>
    </xf>
    <xf numFmtId="0" fontId="99" fillId="4" borderId="4" xfId="0" applyFont="1" applyFill="1" applyBorder="1" applyAlignment="1">
      <alignment horizontal="center" vertical="center"/>
    </xf>
    <xf numFmtId="0" fontId="93" fillId="4" borderId="4" xfId="0" applyFont="1" applyFill="1" applyBorder="1" applyAlignment="1">
      <alignment horizontal="center" vertical="center"/>
    </xf>
    <xf numFmtId="0" fontId="100" fillId="4" borderId="4" xfId="0" applyFont="1" applyFill="1" applyBorder="1" applyAlignment="1">
      <alignment horizontal="center" vertical="center"/>
    </xf>
    <xf numFmtId="9" fontId="31" fillId="4" borderId="4" xfId="0" applyNumberFormat="1" applyFont="1" applyFill="1" applyBorder="1" applyAlignment="1">
      <alignment horizontal="center" vertical="center"/>
    </xf>
    <xf numFmtId="10" fontId="99" fillId="4" borderId="4" xfId="0" applyNumberFormat="1" applyFont="1" applyFill="1" applyBorder="1" applyAlignment="1">
      <alignment horizontal="center" vertical="center"/>
    </xf>
    <xf numFmtId="10" fontId="31" fillId="4" borderId="4" xfId="0" applyNumberFormat="1" applyFont="1" applyFill="1" applyBorder="1" applyAlignment="1">
      <alignment horizontal="center" vertical="center"/>
    </xf>
    <xf numFmtId="0" fontId="59" fillId="4" borderId="0" xfId="0" applyFont="1" applyFill="1" applyAlignment="1">
      <alignment horizontal="left" vertical="center"/>
    </xf>
    <xf numFmtId="0" fontId="99" fillId="4" borderId="4" xfId="0" applyFont="1" applyFill="1" applyBorder="1" applyAlignment="1">
      <alignment horizontal="center"/>
    </xf>
    <xf numFmtId="0" fontId="93" fillId="4" borderId="4" xfId="0" applyFont="1" applyFill="1" applyBorder="1" applyAlignment="1">
      <alignment horizontal="center"/>
    </xf>
    <xf numFmtId="0" fontId="100" fillId="4" borderId="4" xfId="0" applyFont="1" applyFill="1" applyBorder="1" applyAlignment="1">
      <alignment horizontal="center"/>
    </xf>
    <xf numFmtId="0" fontId="31" fillId="4" borderId="4" xfId="0" applyFont="1" applyFill="1" applyBorder="1" applyAlignment="1">
      <alignment horizontal="center"/>
    </xf>
    <xf numFmtId="9" fontId="31" fillId="4" borderId="4" xfId="0" applyNumberFormat="1" applyFont="1" applyFill="1" applyBorder="1" applyAlignment="1">
      <alignment horizontal="center"/>
    </xf>
    <xf numFmtId="10" fontId="99" fillId="4" borderId="4" xfId="0" applyNumberFormat="1" applyFont="1" applyFill="1" applyBorder="1" applyAlignment="1">
      <alignment horizontal="center"/>
    </xf>
    <xf numFmtId="10" fontId="31" fillId="4" borderId="4" xfId="0" applyNumberFormat="1" applyFont="1" applyFill="1" applyBorder="1" applyAlignment="1">
      <alignment horizontal="center"/>
    </xf>
    <xf numFmtId="0" fontId="59" fillId="4" borderId="0" xfId="0" applyFont="1" applyFill="1" applyAlignment="1">
      <alignment horizontal="left"/>
    </xf>
    <xf numFmtId="0" fontId="86" fillId="4" borderId="4" xfId="37" applyFont="1" applyFill="1" applyBorder="1" applyAlignment="1">
      <alignment horizontal="center" vertical="center"/>
    </xf>
    <xf numFmtId="0" fontId="86" fillId="4" borderId="10" xfId="37" applyFont="1" applyFill="1" applyBorder="1" applyAlignment="1">
      <alignment horizontal="center" vertical="center"/>
    </xf>
    <xf numFmtId="0" fontId="86" fillId="4" borderId="3" xfId="37" applyFont="1" applyFill="1" applyAlignment="1">
      <alignment horizontal="center" vertical="center"/>
    </xf>
    <xf numFmtId="0" fontId="88" fillId="4" borderId="4" xfId="37" applyFont="1" applyFill="1" applyBorder="1" applyAlignment="1">
      <alignment horizontal="center"/>
    </xf>
    <xf numFmtId="0" fontId="90" fillId="4" borderId="4" xfId="37" applyFont="1" applyFill="1" applyBorder="1" applyAlignment="1">
      <alignment horizontal="center"/>
    </xf>
    <xf numFmtId="0" fontId="86" fillId="4" borderId="4" xfId="37" applyFont="1" applyFill="1" applyBorder="1" applyAlignment="1">
      <alignment horizontal="center"/>
    </xf>
    <xf numFmtId="9" fontId="86" fillId="4" borderId="4" xfId="37" applyNumberFormat="1" applyFont="1" applyFill="1" applyBorder="1" applyAlignment="1">
      <alignment horizontal="center"/>
    </xf>
    <xf numFmtId="10" fontId="88" fillId="4" borderId="4" xfId="37" applyNumberFormat="1" applyFont="1" applyFill="1" applyBorder="1" applyAlignment="1">
      <alignment horizontal="center"/>
    </xf>
    <xf numFmtId="10" fontId="86" fillId="4" borderId="4" xfId="37" applyNumberFormat="1" applyFont="1" applyFill="1" applyBorder="1" applyAlignment="1">
      <alignment horizontal="center"/>
    </xf>
    <xf numFmtId="49" fontId="61" fillId="4" borderId="10" xfId="0" applyNumberFormat="1" applyFont="1" applyFill="1" applyBorder="1"/>
    <xf numFmtId="0" fontId="98" fillId="4" borderId="10" xfId="0" applyFont="1" applyFill="1" applyBorder="1" applyAlignment="1">
      <alignment vertical="center"/>
    </xf>
    <xf numFmtId="0" fontId="86" fillId="4" borderId="10" xfId="0" applyFont="1" applyFill="1" applyBorder="1" applyAlignment="1">
      <alignment horizontal="center" vertical="top"/>
    </xf>
    <xf numFmtId="0" fontId="60" fillId="4" borderId="10" xfId="0" applyFont="1" applyFill="1" applyBorder="1" applyAlignment="1">
      <alignment vertical="top"/>
    </xf>
    <xf numFmtId="0" fontId="90" fillId="4" borderId="10" xfId="0" applyFont="1" applyFill="1" applyBorder="1" applyAlignment="1">
      <alignment horizontal="center"/>
    </xf>
    <xf numFmtId="9" fontId="86" fillId="4" borderId="3" xfId="0" applyNumberFormat="1" applyFont="1" applyFill="1" applyBorder="1" applyAlignment="1">
      <alignment horizontal="center" vertical="center"/>
    </xf>
    <xf numFmtId="10" fontId="88" fillId="4" borderId="3" xfId="0" applyNumberFormat="1" applyFont="1" applyFill="1" applyBorder="1" applyAlignment="1">
      <alignment horizontal="center" vertical="center"/>
    </xf>
    <xf numFmtId="10" fontId="86" fillId="4" borderId="3" xfId="0" applyNumberFormat="1" applyFont="1" applyFill="1" applyBorder="1" applyAlignment="1">
      <alignment horizontal="center" vertical="center"/>
    </xf>
    <xf numFmtId="0" fontId="61" fillId="4" borderId="3" xfId="0" applyFont="1" applyFill="1" applyBorder="1"/>
    <xf numFmtId="0" fontId="86" fillId="4" borderId="3" xfId="0" applyFont="1" applyFill="1" applyBorder="1" applyAlignment="1">
      <alignment horizontal="center" vertical="center"/>
    </xf>
    <xf numFmtId="0" fontId="86" fillId="4" borderId="10" xfId="13" applyFont="1" applyFill="1" applyBorder="1" applyAlignment="1">
      <alignment horizontal="center" vertical="center"/>
    </xf>
    <xf numFmtId="0" fontId="86" fillId="4" borderId="10" xfId="13" applyFont="1" applyFill="1" applyBorder="1"/>
    <xf numFmtId="0" fontId="86" fillId="4" borderId="10" xfId="13" applyFont="1" applyFill="1" applyBorder="1" applyAlignment="1">
      <alignment horizontal="center"/>
    </xf>
    <xf numFmtId="49" fontId="86" fillId="4" borderId="10" xfId="13" applyNumberFormat="1" applyFont="1" applyFill="1" applyBorder="1" applyAlignment="1">
      <alignment horizontal="center"/>
    </xf>
    <xf numFmtId="0" fontId="86" fillId="4" borderId="10" xfId="16" applyFont="1" applyFill="1" applyBorder="1" applyAlignment="1">
      <alignment vertical="center"/>
    </xf>
    <xf numFmtId="9" fontId="86" fillId="4" borderId="10" xfId="13" applyNumberFormat="1" applyFont="1" applyFill="1" applyBorder="1" applyAlignment="1">
      <alignment horizontal="center" vertical="center"/>
    </xf>
    <xf numFmtId="0" fontId="86" fillId="4" borderId="10" xfId="13" applyFont="1" applyFill="1" applyBorder="1" applyAlignment="1">
      <alignment horizontal="left" vertical="center"/>
    </xf>
    <xf numFmtId="0" fontId="86" fillId="4" borderId="10" xfId="55" applyFont="1" applyFill="1" applyBorder="1" applyAlignment="1">
      <alignment horizontal="center" vertical="center"/>
    </xf>
    <xf numFmtId="0" fontId="86" fillId="4" borderId="10" xfId="55" applyFont="1" applyFill="1" applyBorder="1" applyAlignment="1">
      <alignment vertical="center"/>
    </xf>
    <xf numFmtId="49" fontId="86" fillId="4" borderId="10" xfId="55" applyNumberFormat="1" applyFont="1" applyFill="1" applyBorder="1" applyAlignment="1">
      <alignment horizontal="center" vertical="center"/>
    </xf>
    <xf numFmtId="0" fontId="88" fillId="4" borderId="10" xfId="55" applyFont="1" applyFill="1" applyBorder="1" applyAlignment="1">
      <alignment horizontal="center" vertical="center"/>
    </xf>
    <xf numFmtId="9" fontId="86" fillId="4" borderId="10" xfId="55" applyNumberFormat="1" applyFont="1" applyFill="1" applyBorder="1" applyAlignment="1">
      <alignment horizontal="center" vertical="center"/>
    </xf>
    <xf numFmtId="10" fontId="88" fillId="4" borderId="10" xfId="55" applyNumberFormat="1" applyFont="1" applyFill="1" applyBorder="1" applyAlignment="1">
      <alignment horizontal="center" vertical="center"/>
    </xf>
    <xf numFmtId="10" fontId="86" fillId="4" borderId="10" xfId="55" applyNumberFormat="1" applyFont="1" applyFill="1" applyBorder="1" applyAlignment="1">
      <alignment horizontal="center" vertical="center"/>
    </xf>
    <xf numFmtId="0" fontId="61" fillId="4" borderId="10" xfId="55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horizontal="left" vertical="top"/>
    </xf>
    <xf numFmtId="49" fontId="86" fillId="4" borderId="10" xfId="28" applyNumberFormat="1" applyFont="1" applyFill="1" applyBorder="1" applyAlignment="1">
      <alignment horizontal="center" vertical="center"/>
    </xf>
    <xf numFmtId="9" fontId="86" fillId="4" borderId="10" xfId="28" applyNumberFormat="1" applyFont="1" applyFill="1" applyBorder="1" applyAlignment="1">
      <alignment horizontal="center" vertical="center"/>
    </xf>
    <xf numFmtId="10" fontId="86" fillId="4" borderId="10" xfId="28" applyNumberFormat="1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horizontal="center" vertical="center" readingOrder="1"/>
    </xf>
    <xf numFmtId="49" fontId="86" fillId="4" borderId="10" xfId="0" applyNumberFormat="1" applyFont="1" applyFill="1" applyBorder="1" applyAlignment="1">
      <alignment horizontal="center" vertical="center" readingOrder="1"/>
    </xf>
    <xf numFmtId="0" fontId="90" fillId="4" borderId="10" xfId="0" applyFont="1" applyFill="1" applyBorder="1"/>
    <xf numFmtId="0" fontId="35" fillId="4" borderId="5" xfId="0" applyFont="1" applyFill="1" applyBorder="1" applyAlignment="1">
      <alignment horizontal="center" vertical="center"/>
    </xf>
    <xf numFmtId="0" fontId="35" fillId="4" borderId="5" xfId="0" applyFont="1" applyFill="1" applyBorder="1" applyAlignment="1">
      <alignment horizontal="left" vertical="center"/>
    </xf>
    <xf numFmtId="49" fontId="35" fillId="4" borderId="5" xfId="0" applyNumberFormat="1" applyFont="1" applyFill="1" applyBorder="1" applyAlignment="1">
      <alignment horizontal="center" vertical="center"/>
    </xf>
    <xf numFmtId="0" fontId="90" fillId="4" borderId="5" xfId="0" applyFont="1" applyFill="1" applyBorder="1"/>
    <xf numFmtId="9" fontId="35" fillId="4" borderId="5" xfId="0" applyNumberFormat="1" applyFont="1" applyFill="1" applyBorder="1" applyAlignment="1">
      <alignment horizontal="center"/>
    </xf>
    <xf numFmtId="10" fontId="99" fillId="4" borderId="5" xfId="0" applyNumberFormat="1" applyFont="1" applyFill="1" applyBorder="1" applyAlignment="1">
      <alignment horizontal="center"/>
    </xf>
    <xf numFmtId="0" fontId="35" fillId="4" borderId="5" xfId="0" applyFont="1" applyFill="1" applyBorder="1" applyAlignment="1">
      <alignment horizontal="center"/>
    </xf>
    <xf numFmtId="10" fontId="35" fillId="4" borderId="5" xfId="0" applyNumberFormat="1" applyFont="1" applyFill="1" applyBorder="1" applyAlignment="1">
      <alignment horizontal="center"/>
    </xf>
    <xf numFmtId="0" fontId="86" fillId="4" borderId="5" xfId="0" applyFont="1" applyFill="1" applyBorder="1" applyAlignment="1">
      <alignment horizontal="left" vertical="center"/>
    </xf>
    <xf numFmtId="0" fontId="88" fillId="4" borderId="4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9" fontId="86" fillId="4" borderId="4" xfId="0" applyNumberFormat="1" applyFont="1" applyFill="1" applyBorder="1" applyAlignment="1">
      <alignment horizontal="center" vertical="center"/>
    </xf>
    <xf numFmtId="10" fontId="88" fillId="4" borderId="4" xfId="0" applyNumberFormat="1" applyFont="1" applyFill="1" applyBorder="1" applyAlignment="1">
      <alignment horizontal="center" vertical="center"/>
    </xf>
    <xf numFmtId="10" fontId="86" fillId="4" borderId="4" xfId="0" applyNumberFormat="1" applyFont="1" applyFill="1" applyBorder="1" applyAlignment="1">
      <alignment horizontal="center" vertical="center"/>
    </xf>
    <xf numFmtId="0" fontId="86" fillId="4" borderId="13" xfId="0" applyFont="1" applyFill="1" applyBorder="1" applyAlignment="1">
      <alignment horizontal="left" vertical="center"/>
    </xf>
    <xf numFmtId="0" fontId="59" fillId="4" borderId="0" xfId="0" applyFont="1" applyFill="1" applyAlignment="1">
      <alignment horizontal="center" vertical="center"/>
    </xf>
    <xf numFmtId="10" fontId="93" fillId="4" borderId="4" xfId="0" applyNumberFormat="1" applyFont="1" applyFill="1" applyBorder="1" applyAlignment="1">
      <alignment horizontal="center" vertical="center"/>
    </xf>
    <xf numFmtId="0" fontId="86" fillId="4" borderId="6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1" fillId="4" borderId="6" xfId="0" applyFont="1" applyFill="1" applyBorder="1" applyAlignment="1">
      <alignment horizontal="center" vertical="center"/>
    </xf>
    <xf numFmtId="49" fontId="31" fillId="4" borderId="6" xfId="0" applyNumberFormat="1" applyFont="1" applyFill="1" applyBorder="1" applyAlignment="1">
      <alignment horizontal="center" vertical="center"/>
    </xf>
    <xf numFmtId="0" fontId="86" fillId="4" borderId="12" xfId="0" applyFont="1" applyFill="1" applyBorder="1" applyAlignment="1">
      <alignment horizontal="center" vertical="center"/>
    </xf>
    <xf numFmtId="0" fontId="99" fillId="4" borderId="12" xfId="0" applyFont="1" applyFill="1" applyBorder="1" applyAlignment="1">
      <alignment horizontal="center" vertical="center"/>
    </xf>
    <xf numFmtId="0" fontId="90" fillId="4" borderId="12" xfId="0" applyFont="1" applyFill="1" applyBorder="1" applyAlignment="1">
      <alignment horizontal="center" vertical="center"/>
    </xf>
    <xf numFmtId="9" fontId="31" fillId="4" borderId="12" xfId="0" applyNumberFormat="1" applyFont="1" applyFill="1" applyBorder="1" applyAlignment="1">
      <alignment horizontal="center" vertical="center"/>
    </xf>
    <xf numFmtId="10" fontId="99" fillId="4" borderId="12" xfId="0" applyNumberFormat="1" applyFont="1" applyFill="1" applyBorder="1" applyAlignment="1">
      <alignment horizontal="center" vertical="center"/>
    </xf>
    <xf numFmtId="10" fontId="31" fillId="4" borderId="12" xfId="0" applyNumberFormat="1" applyFont="1" applyFill="1" applyBorder="1" applyAlignment="1">
      <alignment horizontal="center" vertical="center"/>
    </xf>
    <xf numFmtId="0" fontId="59" fillId="4" borderId="3" xfId="0" applyFont="1" applyFill="1" applyBorder="1" applyAlignment="1">
      <alignment horizontal="center" vertical="center"/>
    </xf>
    <xf numFmtId="0" fontId="30" fillId="4" borderId="10" xfId="28" applyFont="1" applyFill="1" applyBorder="1" applyAlignment="1">
      <alignment horizontal="center" vertical="center"/>
    </xf>
    <xf numFmtId="0" fontId="30" fillId="4" borderId="10" xfId="67" applyFont="1" applyFill="1" applyBorder="1" applyAlignment="1">
      <alignment vertical="center"/>
    </xf>
    <xf numFmtId="0" fontId="30" fillId="4" borderId="10" xfId="67" applyFont="1" applyFill="1" applyBorder="1" applyAlignment="1">
      <alignment horizontal="center" vertical="center"/>
    </xf>
    <xf numFmtId="49" fontId="30" fillId="4" borderId="10" xfId="67" applyNumberFormat="1" applyFont="1" applyFill="1" applyBorder="1" applyAlignment="1">
      <alignment horizontal="center" vertical="center"/>
    </xf>
    <xf numFmtId="0" fontId="52" fillId="4" borderId="10" xfId="67" applyFont="1" applyFill="1" applyBorder="1" applyAlignment="1">
      <alignment horizontal="center" vertical="center"/>
    </xf>
    <xf numFmtId="0" fontId="38" fillId="4" borderId="10" xfId="0" applyFont="1" applyFill="1" applyBorder="1" applyAlignment="1">
      <alignment horizontal="center" vertical="center"/>
    </xf>
    <xf numFmtId="0" fontId="50" fillId="4" borderId="10" xfId="67" applyFont="1" applyFill="1" applyBorder="1" applyAlignment="1">
      <alignment horizontal="center" vertical="center"/>
    </xf>
    <xf numFmtId="9" fontId="30" fillId="4" borderId="10" xfId="67" applyNumberFormat="1" applyFont="1" applyFill="1" applyBorder="1" applyAlignment="1">
      <alignment horizontal="center" vertical="center"/>
    </xf>
    <xf numFmtId="10" fontId="52" fillId="4" borderId="10" xfId="67" applyNumberFormat="1" applyFont="1" applyFill="1" applyBorder="1" applyAlignment="1">
      <alignment horizontal="center" vertical="center"/>
    </xf>
    <xf numFmtId="10" fontId="30" fillId="4" borderId="10" xfId="67" applyNumberFormat="1" applyFont="1" applyFill="1" applyBorder="1" applyAlignment="1">
      <alignment horizontal="center" vertical="center"/>
    </xf>
    <xf numFmtId="0" fontId="38" fillId="4" borderId="10" xfId="67" applyFont="1" applyFill="1" applyBorder="1" applyAlignment="1">
      <alignment horizontal="center" vertical="center"/>
    </xf>
    <xf numFmtId="0" fontId="38" fillId="4" borderId="10" xfId="0" applyFont="1" applyFill="1" applyBorder="1"/>
    <xf numFmtId="0" fontId="31" fillId="4" borderId="10" xfId="0" applyFont="1" applyFill="1" applyBorder="1" applyAlignment="1">
      <alignment vertical="center"/>
    </xf>
    <xf numFmtId="0" fontId="99" fillId="4" borderId="10" xfId="0" applyFont="1" applyFill="1" applyBorder="1" applyAlignment="1">
      <alignment horizontal="center" vertical="center"/>
    </xf>
    <xf numFmtId="0" fontId="48" fillId="4" borderId="10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0" fontId="99" fillId="4" borderId="10" xfId="0" applyNumberFormat="1" applyFont="1" applyFill="1" applyBorder="1" applyAlignment="1">
      <alignment horizontal="center" vertical="center"/>
    </xf>
    <xf numFmtId="0" fontId="31" fillId="4" borderId="10" xfId="16" applyFont="1" applyFill="1" applyBorder="1" applyAlignment="1">
      <alignment horizontal="center" vertical="center"/>
    </xf>
    <xf numFmtId="10" fontId="31" fillId="4" borderId="10" xfId="0" applyNumberFormat="1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vertical="center"/>
    </xf>
    <xf numFmtId="0" fontId="32" fillId="4" borderId="10" xfId="114" applyFont="1" applyFill="1" applyBorder="1" applyAlignment="1">
      <alignment horizontal="left" vertical="top" wrapText="1"/>
    </xf>
    <xf numFmtId="0" fontId="32" fillId="4" borderId="10" xfId="0" applyFont="1" applyFill="1" applyBorder="1" applyAlignment="1">
      <alignment horizontal="left" vertical="top" wrapText="1"/>
    </xf>
    <xf numFmtId="49" fontId="31" fillId="4" borderId="10" xfId="0" applyNumberFormat="1" applyFont="1" applyFill="1" applyBorder="1" applyAlignment="1">
      <alignment horizontal="left" vertical="center"/>
    </xf>
    <xf numFmtId="14" fontId="86" fillId="4" borderId="10" xfId="0" applyNumberFormat="1" applyFont="1" applyFill="1" applyBorder="1" applyAlignment="1">
      <alignment horizontal="center"/>
    </xf>
    <xf numFmtId="0" fontId="59" fillId="4" borderId="10" xfId="0" applyFont="1" applyFill="1" applyBorder="1" applyAlignment="1">
      <alignment horizontal="left"/>
    </xf>
    <xf numFmtId="0" fontId="29" fillId="4" borderId="10" xfId="0" applyFont="1" applyFill="1" applyBorder="1" applyAlignment="1">
      <alignment vertical="center"/>
    </xf>
    <xf numFmtId="49" fontId="32" fillId="4" borderId="8" xfId="0" applyNumberFormat="1" applyFont="1" applyFill="1" applyBorder="1" applyAlignment="1">
      <alignment horizontal="center" vertical="center"/>
    </xf>
    <xf numFmtId="0" fontId="29" fillId="4" borderId="4" xfId="0" applyFont="1" applyFill="1" applyBorder="1"/>
    <xf numFmtId="0" fontId="11" fillId="4" borderId="11" xfId="0" applyFont="1" applyFill="1" applyBorder="1"/>
    <xf numFmtId="49" fontId="15" fillId="4" borderId="10" xfId="0" applyNumberFormat="1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left" vertical="center"/>
    </xf>
    <xf numFmtId="49" fontId="15" fillId="4" borderId="6" xfId="0" applyNumberFormat="1" applyFont="1" applyFill="1" applyBorder="1" applyAlignment="1">
      <alignment horizontal="left" vertical="center"/>
    </xf>
    <xf numFmtId="0" fontId="86" fillId="4" borderId="12" xfId="0" applyFont="1" applyFill="1" applyBorder="1" applyAlignment="1">
      <alignment horizontal="left"/>
    </xf>
    <xf numFmtId="0" fontId="11" fillId="4" borderId="12" xfId="0" applyFont="1" applyFill="1" applyBorder="1" applyAlignment="1">
      <alignment horizontal="left"/>
    </xf>
    <xf numFmtId="0" fontId="17" fillId="4" borderId="12" xfId="0" applyFont="1" applyFill="1" applyBorder="1" applyAlignment="1">
      <alignment horizontal="left"/>
    </xf>
    <xf numFmtId="9" fontId="11" fillId="4" borderId="12" xfId="0" applyNumberFormat="1" applyFont="1" applyFill="1" applyBorder="1" applyAlignment="1">
      <alignment horizontal="left"/>
    </xf>
    <xf numFmtId="0" fontId="16" fillId="4" borderId="12" xfId="0" applyFon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32" fillId="4" borderId="10" xfId="0" applyFont="1" applyFill="1" applyBorder="1" applyAlignment="1">
      <alignment horizontal="left" vertical="top"/>
    </xf>
    <xf numFmtId="164" fontId="32" fillId="4" borderId="10" xfId="0" applyNumberFormat="1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center" vertical="center"/>
    </xf>
    <xf numFmtId="9" fontId="11" fillId="4" borderId="4" xfId="0" applyNumberFormat="1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top"/>
    </xf>
    <xf numFmtId="0" fontId="114" fillId="4" borderId="4" xfId="0" applyFont="1" applyFill="1" applyBorder="1" applyAlignment="1">
      <alignment horizontal="left" vertical="center"/>
    </xf>
    <xf numFmtId="0" fontId="19" fillId="4" borderId="0" xfId="0" applyFont="1" applyFill="1"/>
    <xf numFmtId="0" fontId="16" fillId="4" borderId="4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10" fontId="16" fillId="4" borderId="4" xfId="0" applyNumberFormat="1" applyFont="1" applyFill="1" applyBorder="1" applyAlignment="1">
      <alignment horizontal="center" vertical="center"/>
    </xf>
    <xf numFmtId="10" fontId="15" fillId="4" borderId="4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49" fontId="15" fillId="4" borderId="6" xfId="0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9" fontId="15" fillId="4" borderId="6" xfId="0" applyNumberFormat="1" applyFont="1" applyFill="1" applyBorder="1" applyAlignment="1">
      <alignment horizontal="center" vertical="center"/>
    </xf>
    <xf numFmtId="10" fontId="16" fillId="4" borderId="6" xfId="0" applyNumberFormat="1" applyFont="1" applyFill="1" applyBorder="1" applyAlignment="1">
      <alignment horizontal="center" vertical="center"/>
    </xf>
    <xf numFmtId="10" fontId="15" fillId="4" borderId="6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/>
    </xf>
    <xf numFmtId="9" fontId="15" fillId="4" borderId="6" xfId="0" applyNumberFormat="1" applyFont="1" applyFill="1" applyBorder="1" applyAlignment="1">
      <alignment horizontal="center"/>
    </xf>
    <xf numFmtId="10" fontId="16" fillId="4" borderId="6" xfId="0" applyNumberFormat="1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10" fontId="15" fillId="4" borderId="6" xfId="0" applyNumberFormat="1" applyFont="1" applyFill="1" applyBorder="1" applyAlignment="1">
      <alignment horizontal="center"/>
    </xf>
    <xf numFmtId="164" fontId="15" fillId="4" borderId="10" xfId="0" applyNumberFormat="1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left"/>
    </xf>
    <xf numFmtId="0" fontId="17" fillId="4" borderId="10" xfId="0" applyFont="1" applyFill="1" applyBorder="1"/>
    <xf numFmtId="9" fontId="11" fillId="4" borderId="10" xfId="0" applyNumberFormat="1" applyFont="1" applyFill="1" applyBorder="1"/>
    <xf numFmtId="10" fontId="11" fillId="4" borderId="10" xfId="0" applyNumberFormat="1" applyFont="1" applyFill="1" applyBorder="1"/>
    <xf numFmtId="0" fontId="19" fillId="4" borderId="10" xfId="4" applyFill="1" applyBorder="1"/>
    <xf numFmtId="0" fontId="16" fillId="4" borderId="2" xfId="0" applyFont="1" applyFill="1" applyBorder="1" applyAlignment="1">
      <alignment horizontal="center"/>
    </xf>
    <xf numFmtId="0" fontId="112" fillId="4" borderId="10" xfId="0" applyFont="1" applyFill="1" applyBorder="1"/>
    <xf numFmtId="0" fontId="11" fillId="4" borderId="15" xfId="0" applyFont="1" applyFill="1" applyBorder="1" applyAlignment="1">
      <alignment horizontal="center"/>
    </xf>
    <xf numFmtId="0" fontId="31" fillId="4" borderId="4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9" fontId="13" fillId="4" borderId="12" xfId="0" applyNumberFormat="1" applyFont="1" applyFill="1" applyBorder="1" applyAlignment="1">
      <alignment horizontal="center" vertical="center"/>
    </xf>
    <xf numFmtId="9" fontId="37" fillId="4" borderId="4" xfId="0" applyNumberFormat="1" applyFont="1" applyFill="1" applyBorder="1" applyAlignment="1">
      <alignment horizontal="center" vertical="center"/>
    </xf>
    <xf numFmtId="0" fontId="115" fillId="4" borderId="4" xfId="0" applyFont="1" applyFill="1" applyBorder="1" applyAlignment="1">
      <alignment horizontal="center" vertical="center"/>
    </xf>
    <xf numFmtId="0" fontId="11" fillId="4" borderId="12" xfId="0" applyFont="1" applyFill="1" applyBorder="1"/>
    <xf numFmtId="0" fontId="16" fillId="4" borderId="12" xfId="0" applyFont="1" applyFill="1" applyBorder="1" applyAlignment="1">
      <alignment horizontal="center"/>
    </xf>
    <xf numFmtId="0" fontId="37" fillId="4" borderId="4" xfId="0" applyFont="1" applyFill="1" applyBorder="1" applyAlignment="1">
      <alignment horizontal="center" vertical="center"/>
    </xf>
    <xf numFmtId="0" fontId="49" fillId="4" borderId="4" xfId="0" applyFont="1" applyFill="1" applyBorder="1" applyAlignment="1">
      <alignment horizontal="center" vertical="center"/>
    </xf>
    <xf numFmtId="0" fontId="32" fillId="4" borderId="10" xfId="54" applyFont="1" applyFill="1" applyBorder="1" applyAlignment="1">
      <alignment horizontal="center" vertical="center"/>
    </xf>
    <xf numFmtId="0" fontId="32" fillId="4" borderId="10" xfId="54" applyFont="1" applyFill="1" applyBorder="1" applyAlignment="1">
      <alignment vertical="center"/>
    </xf>
    <xf numFmtId="49" fontId="32" fillId="4" borderId="10" xfId="54" applyNumberFormat="1" applyFont="1" applyFill="1" applyBorder="1" applyAlignment="1">
      <alignment horizontal="center" vertical="center"/>
    </xf>
    <xf numFmtId="1" fontId="32" fillId="4" borderId="10" xfId="54" applyNumberFormat="1" applyFont="1" applyFill="1" applyBorder="1" applyAlignment="1">
      <alignment horizontal="center" vertical="center"/>
    </xf>
    <xf numFmtId="0" fontId="30" fillId="4" borderId="10" xfId="54" applyFont="1" applyFill="1" applyBorder="1" applyAlignment="1">
      <alignment horizontal="center" vertical="center"/>
    </xf>
    <xf numFmtId="10" fontId="32" fillId="4" borderId="10" xfId="54" applyNumberFormat="1" applyFont="1" applyFill="1" applyBorder="1" applyAlignment="1">
      <alignment horizontal="center" vertical="center"/>
    </xf>
    <xf numFmtId="0" fontId="38" fillId="4" borderId="10" xfId="0" applyFont="1" applyFill="1" applyBorder="1" applyAlignment="1">
      <alignment vertical="center"/>
    </xf>
    <xf numFmtId="9" fontId="32" fillId="4" borderId="10" xfId="63" applyFont="1" applyFill="1" applyBorder="1" applyAlignment="1">
      <alignment horizontal="center" vertical="center"/>
    </xf>
    <xf numFmtId="9" fontId="30" fillId="4" borderId="10" xfId="0" applyNumberFormat="1" applyFont="1" applyFill="1" applyBorder="1" applyAlignment="1">
      <alignment horizontal="center" vertical="center"/>
    </xf>
    <xf numFmtId="0" fontId="51" fillId="4" borderId="10" xfId="0" applyFont="1" applyFill="1" applyBorder="1" applyAlignment="1">
      <alignment horizontal="center" vertical="center"/>
    </xf>
    <xf numFmtId="49" fontId="38" fillId="4" borderId="10" xfId="0" applyNumberFormat="1" applyFont="1" applyFill="1" applyBorder="1" applyAlignment="1">
      <alignment horizontal="center" vertical="center"/>
    </xf>
    <xf numFmtId="1" fontId="38" fillId="4" borderId="10" xfId="0" applyNumberFormat="1" applyFont="1" applyFill="1" applyBorder="1" applyAlignment="1">
      <alignment horizontal="center" vertical="center"/>
    </xf>
    <xf numFmtId="0" fontId="50" fillId="4" borderId="10" xfId="0" applyFont="1" applyFill="1" applyBorder="1" applyAlignment="1">
      <alignment horizontal="center" vertical="center"/>
    </xf>
    <xf numFmtId="1" fontId="30" fillId="4" borderId="10" xfId="0" applyNumberFormat="1" applyFont="1" applyFill="1" applyBorder="1" applyAlignment="1">
      <alignment horizontal="center" vertical="center"/>
    </xf>
    <xf numFmtId="0" fontId="37" fillId="4" borderId="10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53" fillId="4" borderId="10" xfId="0" applyFont="1" applyFill="1" applyBorder="1" applyAlignment="1">
      <alignment horizontal="center" vertical="center"/>
    </xf>
    <xf numFmtId="0" fontId="49" fillId="4" borderId="10" xfId="0" applyFont="1" applyFill="1" applyBorder="1" applyAlignment="1">
      <alignment horizontal="center" vertical="center"/>
    </xf>
    <xf numFmtId="0" fontId="52" fillId="4" borderId="10" xfId="0" applyFont="1" applyFill="1" applyBorder="1" applyAlignment="1">
      <alignment horizontal="center" vertical="center"/>
    </xf>
    <xf numFmtId="10" fontId="52" fillId="4" borderId="10" xfId="0" applyNumberFormat="1" applyFont="1" applyFill="1" applyBorder="1" applyAlignment="1">
      <alignment horizontal="center" vertical="center"/>
    </xf>
    <xf numFmtId="10" fontId="30" fillId="4" borderId="10" xfId="0" applyNumberFormat="1" applyFont="1" applyFill="1" applyBorder="1" applyAlignment="1">
      <alignment horizontal="center" vertical="center"/>
    </xf>
    <xf numFmtId="0" fontId="30" fillId="4" borderId="10" xfId="51" applyFont="1" applyFill="1" applyBorder="1" applyAlignment="1">
      <alignment horizontal="center" vertical="center"/>
    </xf>
    <xf numFmtId="0" fontId="30" fillId="4" borderId="10" xfId="51" applyFont="1" applyFill="1" applyBorder="1" applyAlignment="1">
      <alignment vertical="center"/>
    </xf>
    <xf numFmtId="49" fontId="30" fillId="4" borderId="10" xfId="51" applyNumberFormat="1" applyFont="1" applyFill="1" applyBorder="1" applyAlignment="1">
      <alignment horizontal="center" vertical="center"/>
    </xf>
    <xf numFmtId="0" fontId="52" fillId="4" borderId="10" xfId="51" applyFont="1" applyFill="1" applyBorder="1" applyAlignment="1">
      <alignment horizontal="center" vertical="center"/>
    </xf>
    <xf numFmtId="9" fontId="30" fillId="4" borderId="10" xfId="51" applyNumberFormat="1" applyFont="1" applyFill="1" applyBorder="1" applyAlignment="1">
      <alignment horizontal="center" vertical="center"/>
    </xf>
    <xf numFmtId="10" fontId="52" fillId="4" borderId="10" xfId="51" applyNumberFormat="1" applyFont="1" applyFill="1" applyBorder="1" applyAlignment="1">
      <alignment horizontal="center" vertical="center"/>
    </xf>
    <xf numFmtId="10" fontId="30" fillId="4" borderId="10" xfId="51" applyNumberFormat="1" applyFont="1" applyFill="1" applyBorder="1" applyAlignment="1">
      <alignment horizontal="center" vertical="center"/>
    </xf>
    <xf numFmtId="1" fontId="30" fillId="4" borderId="10" xfId="46" applyNumberFormat="1" applyFont="1" applyFill="1" applyBorder="1" applyAlignment="1">
      <alignment horizontal="center" vertical="center"/>
    </xf>
    <xf numFmtId="0" fontId="52" fillId="4" borderId="10" xfId="16" applyFont="1" applyFill="1" applyBorder="1" applyAlignment="1">
      <alignment horizontal="center" vertical="center"/>
    </xf>
    <xf numFmtId="10" fontId="52" fillId="4" borderId="10" xfId="16" applyNumberFormat="1" applyFont="1" applyFill="1" applyBorder="1" applyAlignment="1">
      <alignment horizontal="center" vertical="center"/>
    </xf>
    <xf numFmtId="0" fontId="50" fillId="4" borderId="10" xfId="16" applyFont="1" applyFill="1" applyBorder="1" applyAlignment="1">
      <alignment horizontal="center" vertical="center"/>
    </xf>
    <xf numFmtId="9" fontId="38" fillId="4" borderId="10" xfId="11" applyFont="1" applyFill="1" applyBorder="1" applyAlignment="1" applyProtection="1">
      <alignment horizontal="center" vertical="center"/>
    </xf>
    <xf numFmtId="49" fontId="54" fillId="4" borderId="10" xfId="0" applyNumberFormat="1" applyFont="1" applyFill="1" applyBorder="1" applyAlignment="1">
      <alignment horizontal="center" vertical="center"/>
    </xf>
    <xf numFmtId="0" fontId="15" fillId="4" borderId="10" xfId="37" applyFont="1" applyFill="1" applyBorder="1" applyAlignment="1">
      <alignment horizontal="center" vertical="center"/>
    </xf>
    <xf numFmtId="49" fontId="0" fillId="4" borderId="10" xfId="0" applyNumberForma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left" vertical="center"/>
    </xf>
    <xf numFmtId="49" fontId="32" fillId="4" borderId="8" xfId="0" quotePrefix="1" applyNumberFormat="1" applyFont="1" applyFill="1" applyBorder="1" applyAlignment="1">
      <alignment horizontal="left" vertical="center"/>
    </xf>
    <xf numFmtId="0" fontId="37" fillId="4" borderId="4" xfId="0" applyFont="1" applyFill="1" applyBorder="1" applyAlignment="1">
      <alignment vertical="center"/>
    </xf>
    <xf numFmtId="0" fontId="32" fillId="4" borderId="8" xfId="0" applyFont="1" applyFill="1" applyBorder="1" applyAlignment="1">
      <alignment vertical="center"/>
    </xf>
    <xf numFmtId="49" fontId="32" fillId="0" borderId="8" xfId="0" quotePrefix="1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18" fillId="0" borderId="3" xfId="0" applyFont="1" applyBorder="1" applyAlignment="1">
      <alignment horizontal="center"/>
    </xf>
    <xf numFmtId="0" fontId="112" fillId="0" borderId="10" xfId="0" applyFont="1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67" fillId="0" borderId="8" xfId="0" applyFont="1" applyBorder="1" applyAlignment="1">
      <alignment horizontal="left" vertical="top"/>
    </xf>
    <xf numFmtId="0" fontId="19" fillId="4" borderId="10" xfId="0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49" fontId="32" fillId="0" borderId="9" xfId="0" quotePrefix="1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0" fontId="37" fillId="0" borderId="12" xfId="0" applyFont="1" applyBorder="1"/>
    <xf numFmtId="0" fontId="37" fillId="0" borderId="12" xfId="0" applyFont="1" applyBorder="1" applyAlignment="1">
      <alignment horizontal="center"/>
    </xf>
    <xf numFmtId="0" fontId="83" fillId="0" borderId="10" xfId="0" applyFont="1" applyBorder="1"/>
    <xf numFmtId="9" fontId="11" fillId="0" borderId="4" xfId="0" applyNumberFormat="1" applyFont="1" applyBorder="1"/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2" fillId="0" borderId="10" xfId="0" applyFont="1" applyBorder="1" applyAlignment="1">
      <alignment vertical="center"/>
    </xf>
    <xf numFmtId="164" fontId="62" fillId="0" borderId="10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1" fillId="0" borderId="3" xfId="0" applyFont="1" applyBorder="1"/>
    <xf numFmtId="0" fontId="15" fillId="0" borderId="0" xfId="0" applyFont="1" applyAlignment="1">
      <alignment vertical="center"/>
    </xf>
    <xf numFmtId="0" fontId="62" fillId="0" borderId="10" xfId="0" applyFont="1" applyBorder="1"/>
    <xf numFmtId="0" fontId="99" fillId="0" borderId="10" xfId="0" applyFont="1" applyBorder="1" applyAlignment="1">
      <alignment horizontal="left" vertical="center"/>
    </xf>
    <xf numFmtId="0" fontId="100" fillId="0" borderId="10" xfId="0" applyFont="1" applyBorder="1" applyAlignment="1">
      <alignment horizontal="left" vertical="center"/>
    </xf>
    <xf numFmtId="10" fontId="99" fillId="0" borderId="10" xfId="0" applyNumberFormat="1" applyFont="1" applyBorder="1" applyAlignment="1">
      <alignment horizontal="left" vertical="center"/>
    </xf>
    <xf numFmtId="10" fontId="31" fillId="0" borderId="10" xfId="0" applyNumberFormat="1" applyFont="1" applyBorder="1" applyAlignment="1">
      <alignment horizontal="left" vertical="center"/>
    </xf>
    <xf numFmtId="0" fontId="90" fillId="0" borderId="10" xfId="0" applyFont="1" applyBorder="1" applyAlignment="1">
      <alignment horizontal="left" vertical="center"/>
    </xf>
    <xf numFmtId="9" fontId="86" fillId="0" borderId="10" xfId="0" applyNumberFormat="1" applyFont="1" applyBorder="1" applyAlignment="1">
      <alignment horizontal="left" vertical="center"/>
    </xf>
    <xf numFmtId="10" fontId="86" fillId="0" borderId="10" xfId="0" applyNumberFormat="1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12" xfId="0" applyFont="1" applyBorder="1"/>
    <xf numFmtId="0" fontId="11" fillId="0" borderId="12" xfId="0" applyFont="1" applyBorder="1" applyAlignment="1">
      <alignment horizontal="left"/>
    </xf>
    <xf numFmtId="0" fontId="16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9" fontId="15" fillId="0" borderId="12" xfId="0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11" fillId="0" borderId="13" xfId="0" applyFont="1" applyBorder="1"/>
    <xf numFmtId="0" fontId="15" fillId="0" borderId="13" xfId="0" applyFont="1" applyBorder="1" applyAlignment="1">
      <alignment horizontal="center"/>
    </xf>
    <xf numFmtId="9" fontId="15" fillId="0" borderId="13" xfId="0" applyNumberFormat="1" applyFont="1" applyBorder="1" applyAlignment="1">
      <alignment horizontal="center"/>
    </xf>
    <xf numFmtId="10" fontId="16" fillId="0" borderId="13" xfId="0" applyNumberFormat="1" applyFont="1" applyBorder="1" applyAlignment="1">
      <alignment horizontal="center"/>
    </xf>
    <xf numFmtId="10" fontId="15" fillId="0" borderId="1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7" fillId="0" borderId="12" xfId="0" applyFont="1" applyBorder="1"/>
    <xf numFmtId="10" fontId="15" fillId="0" borderId="12" xfId="0" applyNumberFormat="1" applyFont="1" applyBorder="1" applyAlignment="1">
      <alignment horizontal="center"/>
    </xf>
    <xf numFmtId="0" fontId="17" fillId="0" borderId="10" xfId="0" applyFont="1" applyBorder="1"/>
    <xf numFmtId="0" fontId="15" fillId="0" borderId="3" xfId="0" applyFont="1" applyBorder="1" applyAlignment="1">
      <alignment vertical="center"/>
    </xf>
    <xf numFmtId="0" fontId="11" fillId="0" borderId="6" xfId="0" applyFont="1" applyBorder="1"/>
    <xf numFmtId="0" fontId="82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/>
    </xf>
    <xf numFmtId="0" fontId="16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9" fontId="15" fillId="0" borderId="6" xfId="0" applyNumberFormat="1" applyFont="1" applyBorder="1" applyAlignment="1">
      <alignment horizontal="center"/>
    </xf>
    <xf numFmtId="10" fontId="16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/>
    <xf numFmtId="0" fontId="15" fillId="0" borderId="4" xfId="0" quotePrefix="1" applyFont="1" applyBorder="1" applyAlignment="1">
      <alignment horizontal="center" vertical="center"/>
    </xf>
    <xf numFmtId="166" fontId="39" fillId="0" borderId="10" xfId="0" quotePrefix="1" applyNumberFormat="1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top"/>
    </xf>
    <xf numFmtId="12" fontId="0" fillId="0" borderId="0" xfId="0" quotePrefix="1" applyNumberFormat="1"/>
    <xf numFmtId="12" fontId="0" fillId="0" borderId="0" xfId="0" applyNumberFormat="1"/>
    <xf numFmtId="0" fontId="15" fillId="3" borderId="10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vertical="center"/>
    </xf>
    <xf numFmtId="49" fontId="54" fillId="3" borderId="10" xfId="0" applyNumberFormat="1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9" fontId="15" fillId="3" borderId="10" xfId="0" applyNumberFormat="1" applyFont="1" applyFill="1" applyBorder="1" applyAlignment="1">
      <alignment horizontal="center" vertical="center"/>
    </xf>
    <xf numFmtId="10" fontId="16" fillId="3" borderId="10" xfId="0" applyNumberFormat="1" applyFont="1" applyFill="1" applyBorder="1" applyAlignment="1">
      <alignment horizontal="center" vertical="center"/>
    </xf>
    <xf numFmtId="10" fontId="15" fillId="3" borderId="10" xfId="0" applyNumberFormat="1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32" fillId="3" borderId="10" xfId="0" applyFont="1" applyFill="1" applyBorder="1" applyAlignment="1">
      <alignment vertical="center"/>
    </xf>
    <xf numFmtId="0" fontId="38" fillId="3" borderId="10" xfId="0" applyFont="1" applyFill="1" applyBorder="1" applyAlignment="1">
      <alignment horizontal="left" vertical="center"/>
    </xf>
    <xf numFmtId="49" fontId="38" fillId="3" borderId="10" xfId="0" applyNumberFormat="1" applyFont="1" applyFill="1" applyBorder="1" applyAlignment="1">
      <alignment horizontal="center" vertical="center"/>
    </xf>
    <xf numFmtId="0" fontId="38" fillId="3" borderId="10" xfId="0" applyFont="1" applyFill="1" applyBorder="1" applyAlignment="1">
      <alignment vertical="center"/>
    </xf>
    <xf numFmtId="1" fontId="38" fillId="3" borderId="10" xfId="0" applyNumberFormat="1" applyFont="1" applyFill="1" applyBorder="1" applyAlignment="1">
      <alignment horizontal="center" vertical="center"/>
    </xf>
    <xf numFmtId="0" fontId="50" fillId="3" borderId="10" xfId="0" applyFont="1" applyFill="1" applyBorder="1" applyAlignment="1">
      <alignment horizontal="center" vertical="center"/>
    </xf>
    <xf numFmtId="1" fontId="30" fillId="3" borderId="10" xfId="0" applyNumberFormat="1" applyFont="1" applyFill="1" applyBorder="1" applyAlignment="1">
      <alignment horizontal="center" vertical="center"/>
    </xf>
    <xf numFmtId="9" fontId="30" fillId="3" borderId="10" xfId="0" applyNumberFormat="1" applyFont="1" applyFill="1" applyBorder="1" applyAlignment="1">
      <alignment horizontal="center" vertical="center"/>
    </xf>
    <xf numFmtId="0" fontId="38" fillId="3" borderId="10" xfId="0" applyFont="1" applyFill="1" applyBorder="1" applyAlignment="1">
      <alignment horizontal="center" vertical="center"/>
    </xf>
    <xf numFmtId="0" fontId="51" fillId="3" borderId="10" xfId="0" applyFont="1" applyFill="1" applyBorder="1" applyAlignment="1">
      <alignment horizontal="center" vertical="center"/>
    </xf>
    <xf numFmtId="0" fontId="15" fillId="3" borderId="10" xfId="37" applyFont="1" applyFill="1" applyBorder="1" applyAlignment="1">
      <alignment horizontal="center" vertical="center"/>
    </xf>
    <xf numFmtId="0" fontId="33" fillId="3" borderId="10" xfId="37" applyFont="1" applyFill="1" applyBorder="1" applyAlignment="1">
      <alignment vertical="center"/>
    </xf>
    <xf numFmtId="0" fontId="33" fillId="3" borderId="10" xfId="37" applyFont="1" applyFill="1" applyBorder="1" applyAlignment="1">
      <alignment horizontal="center" vertical="center"/>
    </xf>
    <xf numFmtId="49" fontId="33" fillId="3" borderId="10" xfId="37" applyNumberFormat="1" applyFont="1" applyFill="1" applyBorder="1" applyAlignment="1">
      <alignment horizontal="center" vertical="center"/>
    </xf>
    <xf numFmtId="0" fontId="16" fillId="3" borderId="10" xfId="37" applyFont="1" applyFill="1" applyBorder="1" applyAlignment="1">
      <alignment horizontal="center" vertical="center"/>
    </xf>
    <xf numFmtId="0" fontId="18" fillId="3" borderId="10" xfId="37" applyFont="1" applyFill="1" applyBorder="1" applyAlignment="1">
      <alignment horizontal="center" vertical="center"/>
    </xf>
    <xf numFmtId="9" fontId="15" fillId="3" borderId="10" xfId="37" applyNumberFormat="1" applyFont="1" applyFill="1" applyBorder="1" applyAlignment="1">
      <alignment horizontal="center" vertical="center"/>
    </xf>
    <xf numFmtId="10" fontId="16" fillId="3" borderId="10" xfId="37" applyNumberFormat="1" applyFont="1" applyFill="1" applyBorder="1" applyAlignment="1">
      <alignment horizontal="center" vertical="center"/>
    </xf>
    <xf numFmtId="10" fontId="15" fillId="3" borderId="10" xfId="37" applyNumberFormat="1" applyFont="1" applyFill="1" applyBorder="1" applyAlignment="1">
      <alignment horizontal="center" vertical="center"/>
    </xf>
    <xf numFmtId="0" fontId="43" fillId="3" borderId="10" xfId="37" applyFill="1" applyBorder="1" applyAlignment="1">
      <alignment horizontal="center" vertical="center"/>
    </xf>
    <xf numFmtId="0" fontId="11" fillId="3" borderId="10" xfId="37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vertical="center"/>
    </xf>
    <xf numFmtId="0" fontId="33" fillId="3" borderId="10" xfId="0" applyFont="1" applyFill="1" applyBorder="1" applyAlignment="1">
      <alignment horizontal="center" vertical="center"/>
    </xf>
    <xf numFmtId="49" fontId="33" fillId="3" borderId="10" xfId="0" applyNumberFormat="1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9" fontId="11" fillId="0" borderId="4" xfId="11" applyFont="1" applyBorder="1" applyAlignment="1"/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9" fontId="15" fillId="0" borderId="4" xfId="0" applyNumberFormat="1" applyFont="1" applyBorder="1" applyAlignment="1">
      <alignment horizontal="center" wrapText="1"/>
    </xf>
    <xf numFmtId="9" fontId="11" fillId="0" borderId="4" xfId="11" applyFont="1" applyBorder="1"/>
    <xf numFmtId="49" fontId="32" fillId="0" borderId="10" xfId="0" applyNumberFormat="1" applyFont="1" applyBorder="1" applyAlignment="1">
      <alignment horizontal="center" vertical="center"/>
    </xf>
    <xf numFmtId="0" fontId="116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120" fillId="0" borderId="4" xfId="0" applyFont="1" applyBorder="1" applyAlignment="1">
      <alignment horizontal="center"/>
    </xf>
    <xf numFmtId="0" fontId="116" fillId="0" borderId="10" xfId="0" applyFont="1" applyBorder="1" applyAlignment="1">
      <alignment horizontal="center" vertical="center"/>
    </xf>
    <xf numFmtId="0" fontId="118" fillId="0" borderId="4" xfId="0" applyFont="1" applyBorder="1" applyAlignment="1">
      <alignment horizontal="center"/>
    </xf>
    <xf numFmtId="0" fontId="119" fillId="0" borderId="4" xfId="0" applyFont="1" applyBorder="1" applyAlignment="1">
      <alignment horizontal="center"/>
    </xf>
    <xf numFmtId="0" fontId="116" fillId="0" borderId="4" xfId="0" applyFont="1" applyBorder="1" applyAlignment="1">
      <alignment horizontal="center"/>
    </xf>
    <xf numFmtId="9" fontId="116" fillId="0" borderId="4" xfId="0" applyNumberFormat="1" applyFont="1" applyBorder="1" applyAlignment="1">
      <alignment horizontal="center"/>
    </xf>
    <xf numFmtId="10" fontId="118" fillId="0" borderId="4" xfId="0" applyNumberFormat="1" applyFont="1" applyBorder="1" applyAlignment="1">
      <alignment horizontal="center"/>
    </xf>
    <xf numFmtId="10" fontId="116" fillId="0" borderId="4" xfId="0" applyNumberFormat="1" applyFont="1" applyBorder="1" applyAlignment="1">
      <alignment horizontal="center"/>
    </xf>
    <xf numFmtId="0" fontId="118" fillId="0" borderId="10" xfId="0" applyFont="1" applyBorder="1" applyAlignment="1">
      <alignment horizontal="center"/>
    </xf>
    <xf numFmtId="0" fontId="119" fillId="0" borderId="10" xfId="0" applyFont="1" applyBorder="1" applyAlignment="1">
      <alignment horizontal="center"/>
    </xf>
    <xf numFmtId="0" fontId="116" fillId="0" borderId="10" xfId="0" applyFont="1" applyBorder="1" applyAlignment="1">
      <alignment horizontal="center"/>
    </xf>
    <xf numFmtId="9" fontId="116" fillId="0" borderId="10" xfId="0" applyNumberFormat="1" applyFont="1" applyBorder="1" applyAlignment="1">
      <alignment horizontal="center"/>
    </xf>
    <xf numFmtId="10" fontId="118" fillId="0" borderId="10" xfId="0" applyNumberFormat="1" applyFont="1" applyBorder="1" applyAlignment="1">
      <alignment horizontal="center"/>
    </xf>
    <xf numFmtId="10" fontId="116" fillId="0" borderId="10" xfId="0" applyNumberFormat="1" applyFont="1" applyBorder="1" applyAlignment="1">
      <alignment horizontal="center"/>
    </xf>
    <xf numFmtId="0" fontId="120" fillId="0" borderId="10" xfId="0" applyFont="1" applyBorder="1" applyAlignment="1">
      <alignment horizontal="center"/>
    </xf>
    <xf numFmtId="0" fontId="82" fillId="0" borderId="10" xfId="0" applyFont="1" applyBorder="1"/>
    <xf numFmtId="49" fontId="116" fillId="0" borderId="10" xfId="0" applyNumberFormat="1" applyFont="1" applyBorder="1" applyAlignment="1">
      <alignment horizontal="center" vertical="center"/>
    </xf>
    <xf numFmtId="0" fontId="117" fillId="0" borderId="10" xfId="0" applyFont="1" applyBorder="1"/>
    <xf numFmtId="0" fontId="116" fillId="0" borderId="0" xfId="0" applyFont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30" fillId="0" borderId="10" xfId="0" applyFont="1" applyBorder="1" applyAlignment="1">
      <alignment vertical="center" readingOrder="1"/>
    </xf>
    <xf numFmtId="0" fontId="82" fillId="0" borderId="10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117" fillId="0" borderId="10" xfId="0" applyFont="1" applyBorder="1" applyAlignment="1">
      <alignment vertical="center"/>
    </xf>
    <xf numFmtId="0" fontId="30" fillId="0" borderId="10" xfId="12" applyFont="1" applyBorder="1" applyAlignment="1">
      <alignment vertical="center"/>
    </xf>
    <xf numFmtId="0" fontId="30" fillId="0" borderId="10" xfId="16" applyFont="1" applyBorder="1" applyAlignment="1">
      <alignment vertical="center"/>
    </xf>
    <xf numFmtId="0" fontId="30" fillId="0" borderId="10" xfId="24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2" fillId="0" borderId="10" xfId="54" applyFont="1" applyBorder="1" applyAlignment="1">
      <alignment vertical="center"/>
    </xf>
    <xf numFmtId="0" fontId="30" fillId="0" borderId="10" xfId="51" applyFont="1" applyBorder="1" applyAlignment="1">
      <alignment vertical="center"/>
    </xf>
    <xf numFmtId="0" fontId="38" fillId="6" borderId="10" xfId="16" applyFont="1" applyFill="1" applyBorder="1" applyAlignment="1">
      <alignment vertical="center"/>
    </xf>
    <xf numFmtId="0" fontId="30" fillId="6" borderId="10" xfId="16" applyFont="1" applyFill="1" applyBorder="1" applyAlignment="1">
      <alignment vertical="center"/>
    </xf>
    <xf numFmtId="9" fontId="30" fillId="0" borderId="10" xfId="11" applyFont="1" applyBorder="1" applyAlignment="1">
      <alignment vertical="center"/>
    </xf>
    <xf numFmtId="0" fontId="33" fillId="0" borderId="10" xfId="37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11" fillId="0" borderId="10" xfId="0" applyFont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center" vertical="center" wrapText="1"/>
    </xf>
    <xf numFmtId="0" fontId="112" fillId="0" borderId="10" xfId="0" applyFont="1" applyBorder="1" applyAlignment="1">
      <alignment horizontal="left" vertical="center" wrapText="1"/>
    </xf>
    <xf numFmtId="0" fontId="113" fillId="0" borderId="4" xfId="0" applyFont="1" applyBorder="1" applyAlignment="1">
      <alignment horizontal="center" vertical="center"/>
    </xf>
    <xf numFmtId="0" fontId="29" fillId="4" borderId="10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10" fontId="16" fillId="0" borderId="4" xfId="0" applyNumberFormat="1" applyFont="1" applyBorder="1" applyAlignment="1">
      <alignment horizontal="center" wrapText="1"/>
    </xf>
    <xf numFmtId="10" fontId="15" fillId="0" borderId="4" xfId="0" applyNumberFormat="1" applyFont="1" applyBorder="1" applyAlignment="1">
      <alignment horizontal="center" wrapText="1"/>
    </xf>
    <xf numFmtId="9" fontId="11" fillId="0" borderId="10" xfId="0" applyNumberFormat="1" applyFont="1" applyBorder="1"/>
    <xf numFmtId="164" fontId="32" fillId="0" borderId="10" xfId="0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9" fontId="11" fillId="0" borderId="10" xfId="0" applyNumberFormat="1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5" fillId="0" borderId="10" xfId="0" applyFont="1" applyBorder="1" applyAlignment="1">
      <alignment vertical="center"/>
    </xf>
    <xf numFmtId="0" fontId="96" fillId="0" borderId="10" xfId="0" applyFont="1" applyBorder="1" applyAlignment="1">
      <alignment vertical="center"/>
    </xf>
    <xf numFmtId="0" fontId="97" fillId="0" borderId="10" xfId="0" applyFont="1" applyBorder="1" applyAlignment="1">
      <alignment vertical="center"/>
    </xf>
    <xf numFmtId="0" fontId="86" fillId="0" borderId="10" xfId="0" applyFont="1" applyBorder="1" applyAlignment="1">
      <alignment vertical="center"/>
    </xf>
    <xf numFmtId="49" fontId="86" fillId="0" borderId="10" xfId="0" applyNumberFormat="1" applyFont="1" applyBorder="1" applyAlignment="1">
      <alignment vertical="center"/>
    </xf>
    <xf numFmtId="0" fontId="98" fillId="0" borderId="10" xfId="0" applyFont="1" applyBorder="1" applyAlignment="1">
      <alignment vertical="center"/>
    </xf>
    <xf numFmtId="0" fontId="15" fillId="0" borderId="10" xfId="0" quotePrefix="1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9" fontId="15" fillId="0" borderId="10" xfId="0" applyNumberFormat="1" applyFont="1" applyBorder="1" applyAlignment="1">
      <alignment vertical="center"/>
    </xf>
    <xf numFmtId="0" fontId="16" fillId="0" borderId="10" xfId="0" applyFont="1" applyBorder="1"/>
    <xf numFmtId="0" fontId="18" fillId="0" borderId="10" xfId="0" applyFont="1" applyBorder="1"/>
    <xf numFmtId="9" fontId="15" fillId="0" borderId="10" xfId="0" applyNumberFormat="1" applyFont="1" applyBorder="1"/>
    <xf numFmtId="10" fontId="16" fillId="0" borderId="10" xfId="0" applyNumberFormat="1" applyFont="1" applyBorder="1"/>
    <xf numFmtId="0" fontId="32" fillId="0" borderId="10" xfId="0" quotePrefix="1" applyFont="1" applyBorder="1" applyAlignment="1">
      <alignment vertical="top"/>
    </xf>
    <xf numFmtId="49" fontId="15" fillId="0" borderId="10" xfId="0" applyNumberFormat="1" applyFont="1" applyBorder="1" applyAlignment="1">
      <alignment vertical="center"/>
    </xf>
    <xf numFmtId="0" fontId="15" fillId="0" borderId="10" xfId="0" applyFont="1" applyBorder="1"/>
    <xf numFmtId="10" fontId="15" fillId="0" borderId="10" xfId="0" applyNumberFormat="1" applyFont="1" applyBorder="1"/>
    <xf numFmtId="165" fontId="11" fillId="0" borderId="10" xfId="0" applyNumberFormat="1" applyFont="1" applyBorder="1"/>
    <xf numFmtId="0" fontId="19" fillId="0" borderId="10" xfId="0" applyFont="1" applyBorder="1"/>
    <xf numFmtId="0" fontId="23" fillId="0" borderId="10" xfId="0" applyFont="1" applyBorder="1"/>
    <xf numFmtId="0" fontId="27" fillId="0" borderId="10" xfId="0" applyFont="1" applyBorder="1" applyAlignment="1">
      <alignment vertical="center"/>
    </xf>
    <xf numFmtId="49" fontId="32" fillId="4" borderId="10" xfId="0" applyNumberFormat="1" applyFont="1" applyFill="1" applyBorder="1" applyAlignment="1">
      <alignment vertical="center"/>
    </xf>
    <xf numFmtId="0" fontId="68" fillId="0" borderId="10" xfId="0" applyFont="1" applyBorder="1" applyAlignment="1">
      <alignment vertical="center"/>
    </xf>
    <xf numFmtId="0" fontId="69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10" fontId="68" fillId="0" borderId="10" xfId="0" applyNumberFormat="1" applyFont="1" applyBorder="1" applyAlignment="1">
      <alignment vertical="center"/>
    </xf>
    <xf numFmtId="10" fontId="15" fillId="0" borderId="10" xfId="0" applyNumberFormat="1" applyFont="1" applyBorder="1" applyAlignment="1">
      <alignment vertical="center"/>
    </xf>
    <xf numFmtId="0" fontId="68" fillId="0" borderId="10" xfId="0" applyFont="1" applyBorder="1"/>
    <xf numFmtId="0" fontId="69" fillId="0" borderId="10" xfId="0" applyFont="1" applyBorder="1"/>
    <xf numFmtId="9" fontId="68" fillId="0" borderId="10" xfId="0" applyNumberFormat="1" applyFont="1" applyBorder="1"/>
    <xf numFmtId="0" fontId="70" fillId="0" borderId="10" xfId="0" applyFont="1" applyBorder="1"/>
    <xf numFmtId="0" fontId="30" fillId="0" borderId="10" xfId="0" applyFont="1" applyBorder="1"/>
    <xf numFmtId="0" fontId="71" fillId="0" borderId="10" xfId="0" applyFont="1" applyBorder="1"/>
    <xf numFmtId="14" fontId="51" fillId="0" borderId="10" xfId="0" applyNumberFormat="1" applyFont="1" applyBorder="1"/>
    <xf numFmtId="0" fontId="50" fillId="0" borderId="10" xfId="0" applyFont="1" applyBorder="1"/>
    <xf numFmtId="9" fontId="30" fillId="0" borderId="10" xfId="0" applyNumberFormat="1" applyFont="1" applyBorder="1"/>
    <xf numFmtId="9" fontId="71" fillId="0" borderId="10" xfId="0" applyNumberFormat="1" applyFont="1" applyBorder="1"/>
    <xf numFmtId="0" fontId="72" fillId="0" borderId="10" xfId="0" applyFont="1" applyBorder="1" applyAlignment="1">
      <alignment vertical="center"/>
    </xf>
    <xf numFmtId="0" fontId="72" fillId="0" borderId="10" xfId="0" quotePrefix="1" applyFont="1" applyBorder="1" applyAlignment="1">
      <alignment vertical="center"/>
    </xf>
    <xf numFmtId="0" fontId="73" fillId="0" borderId="10" xfId="0" applyFont="1" applyBorder="1" applyAlignment="1">
      <alignment vertical="center"/>
    </xf>
    <xf numFmtId="0" fontId="74" fillId="0" borderId="10" xfId="0" applyFont="1" applyBorder="1" applyAlignment="1">
      <alignment vertical="center"/>
    </xf>
    <xf numFmtId="9" fontId="72" fillId="0" borderId="10" xfId="0" applyNumberFormat="1" applyFont="1" applyBorder="1" applyAlignment="1">
      <alignment vertical="center"/>
    </xf>
    <xf numFmtId="10" fontId="73" fillId="0" borderId="10" xfId="0" applyNumberFormat="1" applyFont="1" applyBorder="1" applyAlignment="1">
      <alignment vertical="center"/>
    </xf>
    <xf numFmtId="10" fontId="72" fillId="0" borderId="10" xfId="0" applyNumberFormat="1" applyFont="1" applyBorder="1" applyAlignment="1">
      <alignment vertical="center"/>
    </xf>
    <xf numFmtId="0" fontId="75" fillId="0" borderId="10" xfId="0" applyFont="1" applyBorder="1" applyAlignment="1">
      <alignment vertical="center"/>
    </xf>
    <xf numFmtId="0" fontId="76" fillId="0" borderId="10" xfId="0" applyFont="1" applyBorder="1" applyAlignment="1">
      <alignment vertical="center"/>
    </xf>
    <xf numFmtId="0" fontId="76" fillId="0" borderId="10" xfId="0" quotePrefix="1" applyFont="1" applyBorder="1" applyAlignment="1">
      <alignment vertical="center"/>
    </xf>
    <xf numFmtId="0" fontId="77" fillId="0" borderId="10" xfId="0" applyFont="1" applyBorder="1" applyAlignment="1">
      <alignment vertical="center"/>
    </xf>
    <xf numFmtId="10" fontId="0" fillId="0" borderId="10" xfId="0" applyNumberFormat="1" applyBorder="1"/>
    <xf numFmtId="0" fontId="29" fillId="0" borderId="10" xfId="0" applyFont="1" applyBorder="1" applyAlignment="1">
      <alignment vertical="center"/>
    </xf>
    <xf numFmtId="49" fontId="27" fillId="0" borderId="10" xfId="0" applyNumberFormat="1" applyFont="1" applyBorder="1" applyAlignment="1">
      <alignment vertical="center"/>
    </xf>
    <xf numFmtId="10" fontId="16" fillId="0" borderId="10" xfId="0" applyNumberFormat="1" applyFont="1" applyBorder="1" applyAlignment="1">
      <alignment vertical="center"/>
    </xf>
    <xf numFmtId="0" fontId="78" fillId="0" borderId="10" xfId="0" applyFont="1" applyBorder="1"/>
    <xf numFmtId="0" fontId="79" fillId="0" borderId="10" xfId="0" applyFont="1" applyBorder="1"/>
    <xf numFmtId="9" fontId="79" fillId="0" borderId="10" xfId="0" applyNumberFormat="1" applyFont="1" applyBorder="1"/>
    <xf numFmtId="0" fontId="80" fillId="0" borderId="10" xfId="0" applyFont="1" applyBorder="1"/>
    <xf numFmtId="0" fontId="81" fillId="0" borderId="10" xfId="0" applyFont="1" applyBorder="1"/>
    <xf numFmtId="9" fontId="81" fillId="0" borderId="10" xfId="0" applyNumberFormat="1" applyFont="1" applyBorder="1"/>
    <xf numFmtId="166" fontId="15" fillId="0" borderId="10" xfId="0" applyNumberFormat="1" applyFont="1" applyBorder="1" applyAlignment="1">
      <alignment vertical="center"/>
    </xf>
    <xf numFmtId="0" fontId="54" fillId="0" borderId="10" xfId="0" applyFont="1" applyBorder="1" applyAlignment="1">
      <alignment vertical="center"/>
    </xf>
    <xf numFmtId="0" fontId="63" fillId="0" borderId="10" xfId="0" applyFont="1" applyBorder="1" applyAlignment="1">
      <alignment vertical="center"/>
    </xf>
    <xf numFmtId="0" fontId="64" fillId="0" borderId="10" xfId="0" applyFont="1" applyBorder="1" applyAlignment="1">
      <alignment vertical="center"/>
    </xf>
    <xf numFmtId="0" fontId="65" fillId="0" borderId="10" xfId="0" applyFont="1" applyBorder="1" applyAlignment="1">
      <alignment vertical="center"/>
    </xf>
    <xf numFmtId="0" fontId="66" fillId="0" borderId="10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49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49" fontId="11" fillId="0" borderId="4" xfId="0" applyNumberFormat="1" applyFont="1" applyBorder="1" applyAlignment="1">
      <alignment vertical="center"/>
    </xf>
    <xf numFmtId="9" fontId="11" fillId="0" borderId="4" xfId="0" applyNumberFormat="1" applyFont="1" applyBorder="1" applyAlignment="1">
      <alignment vertical="center"/>
    </xf>
    <xf numFmtId="49" fontId="15" fillId="0" borderId="4" xfId="0" applyNumberFormat="1" applyFont="1" applyBorder="1" applyAlignment="1">
      <alignment vertical="center"/>
    </xf>
    <xf numFmtId="49" fontId="30" fillId="0" borderId="10" xfId="0" applyNumberFormat="1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49" fontId="11" fillId="0" borderId="4" xfId="0" applyNumberFormat="1" applyFont="1" applyBorder="1"/>
    <xf numFmtId="14" fontId="11" fillId="0" borderId="10" xfId="0" applyNumberFormat="1" applyFont="1" applyBorder="1"/>
    <xf numFmtId="0" fontId="15" fillId="0" borderId="4" xfId="86" applyFont="1" applyBorder="1" applyAlignment="1">
      <alignment vertical="center"/>
    </xf>
    <xf numFmtId="0" fontId="15" fillId="0" borderId="10" xfId="86" applyFont="1" applyBorder="1" applyAlignment="1">
      <alignment vertical="center"/>
    </xf>
    <xf numFmtId="0" fontId="15" fillId="0" borderId="5" xfId="86" applyFont="1" applyBorder="1" applyAlignment="1">
      <alignment vertical="center"/>
    </xf>
    <xf numFmtId="0" fontId="16" fillId="0" borderId="2" xfId="86" applyFont="1" applyBorder="1" applyAlignment="1">
      <alignment vertical="center"/>
    </xf>
    <xf numFmtId="0" fontId="16" fillId="0" borderId="4" xfId="86" applyFont="1" applyBorder="1" applyAlignment="1">
      <alignment vertical="center"/>
    </xf>
    <xf numFmtId="0" fontId="18" fillId="0" borderId="4" xfId="86" applyFont="1" applyBorder="1" applyAlignment="1">
      <alignment vertical="center"/>
    </xf>
    <xf numFmtId="9" fontId="15" fillId="0" borderId="4" xfId="86" applyNumberFormat="1" applyFont="1" applyBorder="1" applyAlignment="1">
      <alignment vertical="center"/>
    </xf>
    <xf numFmtId="10" fontId="16" fillId="0" borderId="4" xfId="86" applyNumberFormat="1" applyFont="1" applyBorder="1" applyAlignment="1">
      <alignment vertical="center"/>
    </xf>
    <xf numFmtId="10" fontId="15" fillId="0" borderId="4" xfId="86" applyNumberFormat="1" applyFont="1" applyBorder="1" applyAlignment="1">
      <alignment vertical="center"/>
    </xf>
    <xf numFmtId="0" fontId="19" fillId="0" borderId="10" xfId="86" applyBorder="1" applyAlignment="1">
      <alignment vertical="center"/>
    </xf>
    <xf numFmtId="0" fontId="11" fillId="0" borderId="4" xfId="86" applyFont="1" applyBorder="1" applyAlignment="1">
      <alignment vertical="center"/>
    </xf>
    <xf numFmtId="0" fontId="11" fillId="0" borderId="15" xfId="86" applyFont="1" applyBorder="1" applyAlignment="1">
      <alignment vertical="center"/>
    </xf>
    <xf numFmtId="0" fontId="17" fillId="0" borderId="4" xfId="86" applyFont="1" applyBorder="1" applyAlignment="1">
      <alignment vertical="center"/>
    </xf>
    <xf numFmtId="9" fontId="0" fillId="0" borderId="10" xfId="0" applyNumberFormat="1" applyBorder="1"/>
    <xf numFmtId="0" fontId="15" fillId="0" borderId="1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9" fontId="15" fillId="0" borderId="4" xfId="0" applyNumberFormat="1" applyFont="1" applyBorder="1" applyAlignment="1">
      <alignment vertical="center"/>
    </xf>
    <xf numFmtId="10" fontId="16" fillId="0" borderId="4" xfId="0" applyNumberFormat="1" applyFont="1" applyBorder="1" applyAlignment="1">
      <alignment vertical="center"/>
    </xf>
    <xf numFmtId="10" fontId="15" fillId="0" borderId="4" xfId="0" applyNumberFormat="1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quotePrefix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5" fillId="0" borderId="4" xfId="0" applyFont="1" applyBorder="1" applyAlignment="1">
      <alignment wrapText="1"/>
    </xf>
    <xf numFmtId="9" fontId="15" fillId="0" borderId="4" xfId="0" applyNumberFormat="1" applyFont="1" applyBorder="1" applyAlignment="1">
      <alignment wrapText="1"/>
    </xf>
    <xf numFmtId="10" fontId="16" fillId="0" borderId="4" xfId="0" applyNumberFormat="1" applyFont="1" applyBorder="1" applyAlignment="1">
      <alignment wrapText="1"/>
    </xf>
    <xf numFmtId="10" fontId="15" fillId="0" borderId="4" xfId="0" applyNumberFormat="1" applyFont="1" applyBorder="1" applyAlignment="1">
      <alignment wrapText="1"/>
    </xf>
    <xf numFmtId="0" fontId="23" fillId="0" borderId="10" xfId="0" applyFont="1" applyBorder="1" applyAlignment="1">
      <alignment vertical="center" wrapText="1"/>
    </xf>
    <xf numFmtId="0" fontId="115" fillId="0" borderId="4" xfId="0" applyFont="1" applyBorder="1"/>
    <xf numFmtId="0" fontId="0" fillId="0" borderId="10" xfId="0" applyBorder="1" applyAlignment="1">
      <alignment horizontal="center"/>
    </xf>
    <xf numFmtId="0" fontId="72" fillId="0" borderId="10" xfId="0" applyFont="1" applyBorder="1" applyAlignment="1">
      <alignment horizontal="center" vertical="center"/>
    </xf>
    <xf numFmtId="0" fontId="76" fillId="0" borderId="10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15" fillId="0" borderId="4" xfId="86" applyFont="1" applyBorder="1" applyAlignment="1">
      <alignment horizontal="center" vertical="center"/>
    </xf>
    <xf numFmtId="0" fontId="11" fillId="0" borderId="4" xfId="86" applyFont="1" applyBorder="1" applyAlignment="1">
      <alignment horizontal="center" vertical="center"/>
    </xf>
    <xf numFmtId="0" fontId="15" fillId="0" borderId="10" xfId="6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 wrapText="1"/>
    </xf>
    <xf numFmtId="0" fontId="122" fillId="5" borderId="10" xfId="0" applyFont="1" applyFill="1" applyBorder="1" applyAlignment="1">
      <alignment horizontal="center" vertical="center" wrapText="1"/>
    </xf>
    <xf numFmtId="0" fontId="102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9" fontId="15" fillId="0" borderId="10" xfId="0" applyNumberFormat="1" applyFont="1" applyBorder="1" applyAlignment="1">
      <alignment horizontal="center" wrapText="1"/>
    </xf>
    <xf numFmtId="10" fontId="16" fillId="0" borderId="10" xfId="0" applyNumberFormat="1" applyFont="1" applyBorder="1" applyAlignment="1">
      <alignment horizontal="center" wrapText="1"/>
    </xf>
    <xf numFmtId="10" fontId="15" fillId="0" borderId="10" xfId="0" applyNumberFormat="1" applyFont="1" applyBorder="1" applyAlignment="1">
      <alignment horizontal="center" wrapText="1"/>
    </xf>
    <xf numFmtId="0" fontId="121" fillId="0" borderId="10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9" fontId="11" fillId="0" borderId="10" xfId="0" applyNumberFormat="1" applyFont="1" applyBorder="1" applyAlignment="1">
      <alignment horizontal="center" wrapText="1"/>
    </xf>
    <xf numFmtId="10" fontId="121" fillId="0" borderId="10" xfId="0" applyNumberFormat="1" applyFont="1" applyBorder="1" applyAlignment="1">
      <alignment horizontal="center" wrapText="1"/>
    </xf>
    <xf numFmtId="10" fontId="11" fillId="0" borderId="10" xfId="0" applyNumberFormat="1" applyFont="1" applyBorder="1" applyAlignment="1">
      <alignment horizontal="center" wrapText="1"/>
    </xf>
    <xf numFmtId="0" fontId="102" fillId="0" borderId="10" xfId="0" applyFont="1" applyBorder="1" applyAlignment="1">
      <alignment horizontal="left" vertical="center"/>
    </xf>
    <xf numFmtId="0" fontId="104" fillId="0" borderId="10" xfId="0" applyFont="1" applyBorder="1" applyAlignment="1">
      <alignment horizontal="left" vertical="center"/>
    </xf>
    <xf numFmtId="0" fontId="61" fillId="4" borderId="10" xfId="0" applyFont="1" applyFill="1" applyBorder="1" applyAlignment="1">
      <alignment horizontal="left" vertical="center"/>
    </xf>
    <xf numFmtId="0" fontId="61" fillId="4" borderId="10" xfId="16" applyFont="1" applyFill="1" applyBorder="1" applyAlignment="1">
      <alignment horizontal="left" vertical="center"/>
    </xf>
    <xf numFmtId="0" fontId="86" fillId="4" borderId="10" xfId="16" applyFont="1" applyFill="1" applyBorder="1" applyAlignment="1">
      <alignment horizontal="left" vertical="center"/>
    </xf>
    <xf numFmtId="0" fontId="60" fillId="4" borderId="10" xfId="16" applyFont="1" applyFill="1" applyBorder="1" applyAlignment="1">
      <alignment horizontal="left" vertical="center"/>
    </xf>
    <xf numFmtId="0" fontId="60" fillId="4" borderId="10" xfId="0" applyFont="1" applyFill="1" applyBorder="1" applyAlignment="1">
      <alignment horizontal="left" vertical="center"/>
    </xf>
    <xf numFmtId="0" fontId="60" fillId="4" borderId="10" xfId="6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 readingOrder="1"/>
    </xf>
    <xf numFmtId="0" fontId="17" fillId="0" borderId="10" xfId="0" applyFont="1" applyBorder="1" applyAlignment="1">
      <alignment horizontal="center"/>
    </xf>
    <xf numFmtId="10" fontId="11" fillId="0" borderId="10" xfId="0" applyNumberFormat="1" applyFont="1" applyBorder="1" applyAlignment="1">
      <alignment horizontal="center"/>
    </xf>
    <xf numFmtId="49" fontId="32" fillId="0" borderId="10" xfId="0" applyNumberFormat="1" applyFont="1" applyBorder="1" applyAlignment="1">
      <alignment horizontal="center" vertical="top"/>
    </xf>
    <xf numFmtId="0" fontId="11" fillId="0" borderId="1" xfId="0" applyFont="1" applyBorder="1"/>
    <xf numFmtId="0" fontId="11" fillId="0" borderId="10" xfId="0" applyFont="1" applyBorder="1" applyAlignment="1">
      <alignment vertical="top"/>
    </xf>
    <xf numFmtId="0" fontId="11" fillId="0" borderId="2" xfId="0" applyFont="1" applyBorder="1"/>
    <xf numFmtId="0" fontId="39" fillId="0" borderId="10" xfId="0" applyFont="1" applyBorder="1" applyAlignment="1">
      <alignment horizontal="left" vertical="top"/>
    </xf>
    <xf numFmtId="0" fontId="27" fillId="0" borderId="8" xfId="0" applyFont="1" applyBorder="1" applyAlignment="1">
      <alignment horizontal="left" vertical="top"/>
    </xf>
    <xf numFmtId="0" fontId="32" fillId="0" borderId="8" xfId="0" quotePrefix="1" applyFont="1" applyBorder="1" applyAlignment="1">
      <alignment horizontal="left" vertical="top"/>
    </xf>
    <xf numFmtId="0" fontId="32" fillId="0" borderId="8" xfId="0" applyFont="1" applyBorder="1" applyAlignment="1">
      <alignment horizontal="left" vertical="top"/>
    </xf>
    <xf numFmtId="0" fontId="123" fillId="0" borderId="4" xfId="0" applyFont="1" applyBorder="1" applyAlignment="1">
      <alignment horizontal="center"/>
    </xf>
    <xf numFmtId="0" fontId="11" fillId="0" borderId="4" xfId="0" applyFont="1" applyBorder="1" applyAlignment="1">
      <alignment vertical="top"/>
    </xf>
    <xf numFmtId="0" fontId="123" fillId="0" borderId="4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49" fontId="33" fillId="4" borderId="10" xfId="0" applyNumberFormat="1" applyFont="1" applyFill="1" applyBorder="1" applyAlignment="1">
      <alignment horizontal="center" vertical="center" wrapText="1"/>
    </xf>
    <xf numFmtId="0" fontId="82" fillId="0" borderId="4" xfId="0" applyFont="1" applyBorder="1" applyAlignment="1">
      <alignment horizontal="center" vertical="center"/>
    </xf>
    <xf numFmtId="0" fontId="82" fillId="0" borderId="4" xfId="0" applyFont="1" applyBorder="1" applyAlignment="1">
      <alignment horizontal="center"/>
    </xf>
    <xf numFmtId="9" fontId="82" fillId="0" borderId="4" xfId="0" applyNumberFormat="1" applyFont="1" applyBorder="1" applyAlignment="1">
      <alignment horizontal="center"/>
    </xf>
    <xf numFmtId="0" fontId="16" fillId="0" borderId="4" xfId="0" quotePrefix="1" applyFont="1" applyBorder="1" applyAlignment="1">
      <alignment horizontal="center"/>
    </xf>
    <xf numFmtId="10" fontId="82" fillId="0" borderId="4" xfId="0" applyNumberFormat="1" applyFont="1" applyBorder="1" applyAlignment="1">
      <alignment horizontal="center"/>
    </xf>
    <xf numFmtId="0" fontId="114" fillId="0" borderId="10" xfId="0" applyFont="1" applyBorder="1" applyAlignment="1">
      <alignment horizontal="left" vertical="center"/>
    </xf>
    <xf numFmtId="0" fontId="112" fillId="0" borderId="4" xfId="0" applyFont="1" applyBorder="1" applyAlignment="1">
      <alignment horizontal="center"/>
    </xf>
    <xf numFmtId="49" fontId="27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7" fillId="0" borderId="2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9" fontId="27" fillId="0" borderId="4" xfId="0" applyNumberFormat="1" applyFont="1" applyBorder="1" applyAlignment="1">
      <alignment horizontal="center" wrapText="1"/>
    </xf>
    <xf numFmtId="10" fontId="27" fillId="0" borderId="4" xfId="0" applyNumberFormat="1" applyFont="1" applyBorder="1" applyAlignment="1">
      <alignment horizontal="center" wrapText="1"/>
    </xf>
    <xf numFmtId="0" fontId="28" fillId="0" borderId="10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14" fontId="69" fillId="0" borderId="10" xfId="0" applyNumberFormat="1" applyFont="1" applyBorder="1" applyAlignment="1">
      <alignment horizontal="left" vertical="center"/>
    </xf>
    <xf numFmtId="0" fontId="82" fillId="0" borderId="10" xfId="0" applyFont="1" applyBorder="1" applyAlignment="1">
      <alignment horizontal="center" vertical="center" wrapText="1"/>
    </xf>
    <xf numFmtId="0" fontId="82" fillId="0" borderId="5" xfId="0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8" fillId="0" borderId="5" xfId="0" applyFont="1" applyBorder="1" applyAlignment="1">
      <alignment horizontal="center" vertical="center" wrapText="1"/>
    </xf>
    <xf numFmtId="49" fontId="82" fillId="0" borderId="5" xfId="0" applyNumberFormat="1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9" fontId="82" fillId="0" borderId="5" xfId="0" applyNumberFormat="1" applyFont="1" applyBorder="1" applyAlignment="1">
      <alignment horizontal="center" vertical="center" wrapText="1"/>
    </xf>
    <xf numFmtId="10" fontId="16" fillId="0" borderId="5" xfId="0" applyNumberFormat="1" applyFont="1" applyBorder="1" applyAlignment="1">
      <alignment horizontal="center" vertical="center" wrapText="1"/>
    </xf>
    <xf numFmtId="10" fontId="82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2" fillId="0" borderId="5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9" fontId="11" fillId="0" borderId="3" xfId="0" applyNumberFormat="1" applyFont="1" applyBorder="1" applyAlignment="1">
      <alignment vertical="center"/>
    </xf>
    <xf numFmtId="49" fontId="15" fillId="0" borderId="3" xfId="0" applyNumberFormat="1" applyFont="1" applyBorder="1" applyAlignment="1">
      <alignment vertical="center"/>
    </xf>
    <xf numFmtId="0" fontId="102" fillId="0" borderId="10" xfId="0" applyFont="1" applyBorder="1" applyAlignment="1">
      <alignment horizontal="center" vertical="center"/>
    </xf>
    <xf numFmtId="0" fontId="103" fillId="0" borderId="10" xfId="0" applyFont="1" applyBorder="1" applyAlignment="1">
      <alignment horizontal="center" vertical="center"/>
    </xf>
    <xf numFmtId="0" fontId="102" fillId="0" borderId="10" xfId="0" applyFont="1" applyBorder="1" applyAlignment="1">
      <alignment vertical="center"/>
    </xf>
    <xf numFmtId="49" fontId="102" fillId="0" borderId="10" xfId="0" applyNumberFormat="1" applyFont="1" applyBorder="1" applyAlignment="1">
      <alignment horizontal="center" vertical="center"/>
    </xf>
    <xf numFmtId="0" fontId="104" fillId="0" borderId="10" xfId="0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05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56" fillId="0" borderId="10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wrapText="1"/>
    </xf>
    <xf numFmtId="0" fontId="84" fillId="2" borderId="10" xfId="0" applyFont="1" applyFill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0" fontId="58" fillId="0" borderId="10" xfId="0" applyFont="1" applyBorder="1" applyAlignment="1">
      <alignment wrapText="1"/>
    </xf>
    <xf numFmtId="0" fontId="56" fillId="0" borderId="10" xfId="0" applyFont="1" applyBorder="1" applyAlignment="1">
      <alignment horizontal="center" vertical="top" wrapText="1"/>
    </xf>
    <xf numFmtId="0" fontId="58" fillId="0" borderId="10" xfId="0" applyFont="1" applyBorder="1" applyAlignment="1">
      <alignment horizontal="center" vertical="top" wrapText="1"/>
    </xf>
    <xf numFmtId="0" fontId="56" fillId="0" borderId="10" xfId="0" applyFont="1" applyBorder="1" applyAlignment="1">
      <alignment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49" fontId="9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92" fillId="4" borderId="10" xfId="0" applyFont="1" applyFill="1" applyBorder="1" applyAlignment="1">
      <alignment horizontal="center" vertical="center"/>
    </xf>
    <xf numFmtId="0" fontId="107" fillId="4" borderId="10" xfId="0" applyFont="1" applyFill="1" applyBorder="1" applyAlignment="1">
      <alignment horizontal="center" vertical="center"/>
    </xf>
    <xf numFmtId="0" fontId="60" fillId="4" borderId="10" xfId="0" applyFont="1" applyFill="1" applyBorder="1"/>
    <xf numFmtId="0" fontId="106" fillId="4" borderId="10" xfId="0" applyFont="1" applyFill="1" applyBorder="1" applyAlignment="1">
      <alignment horizontal="center"/>
    </xf>
    <xf numFmtId="0" fontId="107" fillId="4" borderId="10" xfId="0" applyFont="1" applyFill="1" applyBorder="1"/>
    <xf numFmtId="0" fontId="107" fillId="4" borderId="10" xfId="0" applyFont="1" applyFill="1" applyBorder="1" applyAlignment="1">
      <alignment horizontal="center"/>
    </xf>
    <xf numFmtId="0" fontId="92" fillId="4" borderId="10" xfId="0" applyFont="1" applyFill="1" applyBorder="1" applyAlignment="1">
      <alignment vertical="center"/>
    </xf>
    <xf numFmtId="49" fontId="92" fillId="4" borderId="10" xfId="0" applyNumberFormat="1" applyFont="1" applyFill="1" applyBorder="1" applyAlignment="1">
      <alignment horizontal="center" vertical="center"/>
    </xf>
    <xf numFmtId="49" fontId="107" fillId="4" borderId="10" xfId="0" applyNumberFormat="1" applyFont="1" applyFill="1" applyBorder="1" applyAlignment="1">
      <alignment horizontal="center"/>
    </xf>
    <xf numFmtId="0" fontId="108" fillId="10" borderId="10" xfId="0" applyFont="1" applyFill="1" applyBorder="1" applyAlignment="1">
      <alignment horizontal="center" vertical="center"/>
    </xf>
    <xf numFmtId="0" fontId="109" fillId="4" borderId="10" xfId="0" applyFont="1" applyFill="1" applyBorder="1" applyAlignment="1">
      <alignment horizontal="center" vertical="center"/>
    </xf>
    <xf numFmtId="0" fontId="10" fillId="0" borderId="10" xfId="0" applyFont="1" applyBorder="1"/>
    <xf numFmtId="0" fontId="13" fillId="8" borderId="10" xfId="0" applyFont="1" applyFill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0" fillId="0" borderId="10" xfId="0" applyFont="1" applyBorder="1" applyAlignment="1">
      <alignment horizontal="center"/>
    </xf>
    <xf numFmtId="0" fontId="0" fillId="7" borderId="10" xfId="0" applyFill="1" applyBorder="1"/>
    <xf numFmtId="0" fontId="15" fillId="11" borderId="4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/>
    </xf>
    <xf numFmtId="9" fontId="15" fillId="11" borderId="4" xfId="0" applyNumberFormat="1" applyFont="1" applyFill="1" applyBorder="1" applyAlignment="1">
      <alignment horizontal="center" vertical="center"/>
    </xf>
    <xf numFmtId="10" fontId="16" fillId="11" borderId="4" xfId="0" applyNumberFormat="1" applyFont="1" applyFill="1" applyBorder="1" applyAlignment="1">
      <alignment horizontal="center" vertical="center"/>
    </xf>
    <xf numFmtId="10" fontId="15" fillId="11" borderId="4" xfId="0" applyNumberFormat="1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</cellXfs>
  <cellStyles count="117">
    <cellStyle name="Comma 2" xfId="35" xr:uid="{00000000-0005-0000-0000-000001000000}"/>
    <cellStyle name="Comma 2 2" xfId="83" xr:uid="{00000000-0005-0000-0000-000002000000}"/>
    <cellStyle name="Comma 3" xfId="113" xr:uid="{00000000-0005-0000-0000-000003000000}"/>
    <cellStyle name="Hyperlink 2" xfId="7" xr:uid="{00000000-0005-0000-0000-000005000000}"/>
    <cellStyle name="Hyperlink 2 2" xfId="19" xr:uid="{00000000-0005-0000-0000-000006000000}"/>
    <cellStyle name="Hyperlink 2 3" xfId="29" xr:uid="{00000000-0005-0000-0000-000007000000}"/>
    <cellStyle name="Hyperlink 2 4" xfId="52" xr:uid="{00000000-0005-0000-0000-000008000000}"/>
    <cellStyle name="Hyperlink 2 4 2" xfId="97" xr:uid="{00000000-0005-0000-0000-000009000000}"/>
    <cellStyle name="Hyperlink 3" xfId="38" xr:uid="{00000000-0005-0000-0000-00000A000000}"/>
    <cellStyle name="Hyperlink 3 2" xfId="85" xr:uid="{00000000-0005-0000-0000-00000B000000}"/>
    <cellStyle name="Normal" xfId="0" builtinId="0"/>
    <cellStyle name="Normal 10" xfId="37" xr:uid="{00000000-0005-0000-0000-00000D000000}"/>
    <cellStyle name="Normal 10 2" xfId="84" xr:uid="{00000000-0005-0000-0000-00000E000000}"/>
    <cellStyle name="Normal 11" xfId="39" xr:uid="{00000000-0005-0000-0000-00000F000000}"/>
    <cellStyle name="Normal 11 2" xfId="86" xr:uid="{00000000-0005-0000-0000-000010000000}"/>
    <cellStyle name="Normal 12" xfId="40" xr:uid="{00000000-0005-0000-0000-000011000000}"/>
    <cellStyle name="Normal 12 2" xfId="87" xr:uid="{00000000-0005-0000-0000-000012000000}"/>
    <cellStyle name="Normal 13" xfId="49" xr:uid="{00000000-0005-0000-0000-000013000000}"/>
    <cellStyle name="Normal 13 2" xfId="94" xr:uid="{00000000-0005-0000-0000-000014000000}"/>
    <cellStyle name="Normal 14" xfId="51" xr:uid="{00000000-0005-0000-0000-000015000000}"/>
    <cellStyle name="Normal 14 2" xfId="96" xr:uid="{00000000-0005-0000-0000-000016000000}"/>
    <cellStyle name="Normal 15" xfId="55" xr:uid="{00000000-0005-0000-0000-000017000000}"/>
    <cellStyle name="Normal 15 2" xfId="100" xr:uid="{00000000-0005-0000-0000-000018000000}"/>
    <cellStyle name="Normal 16" xfId="54" xr:uid="{00000000-0005-0000-0000-000019000000}"/>
    <cellStyle name="Normal 16 2" xfId="99" xr:uid="{00000000-0005-0000-0000-00001A000000}"/>
    <cellStyle name="Normal 17" xfId="64" xr:uid="{00000000-0005-0000-0000-00001B000000}"/>
    <cellStyle name="Normal 17 2" xfId="109" xr:uid="{00000000-0005-0000-0000-00001C000000}"/>
    <cellStyle name="Normal 18" xfId="65" xr:uid="{00000000-0005-0000-0000-00001D000000}"/>
    <cellStyle name="Normal 18 2" xfId="110" xr:uid="{00000000-0005-0000-0000-00001E000000}"/>
    <cellStyle name="Normal 19" xfId="66" xr:uid="{00000000-0005-0000-0000-00001F000000}"/>
    <cellStyle name="Normal 19 2" xfId="111" xr:uid="{00000000-0005-0000-0000-000020000000}"/>
    <cellStyle name="Normal 2" xfId="1" xr:uid="{00000000-0005-0000-0000-000021000000}"/>
    <cellStyle name="Normal 2 2" xfId="9" xr:uid="{00000000-0005-0000-0000-000022000000}"/>
    <cellStyle name="Normal 2 2 2" xfId="16" xr:uid="{00000000-0005-0000-0000-000023000000}"/>
    <cellStyle name="Normal 2 2 2 2" xfId="42" xr:uid="{00000000-0005-0000-0000-000024000000}"/>
    <cellStyle name="Normal 2 2 3" xfId="33" xr:uid="{00000000-0005-0000-0000-000025000000}"/>
    <cellStyle name="Normal 2 2 4" xfId="44" xr:uid="{00000000-0005-0000-0000-000026000000}"/>
    <cellStyle name="Normal 2 2 4 2" xfId="89" xr:uid="{00000000-0005-0000-0000-000027000000}"/>
    <cellStyle name="Normal 2 2 5" xfId="60" xr:uid="{00000000-0005-0000-0000-000028000000}"/>
    <cellStyle name="Normal 2 2 5 2" xfId="105" xr:uid="{00000000-0005-0000-0000-000029000000}"/>
    <cellStyle name="Normal 2 3" xfId="13" xr:uid="{00000000-0005-0000-0000-00002A000000}"/>
    <cellStyle name="Normal 2 3 2" xfId="46" xr:uid="{00000000-0005-0000-0000-00002B000000}"/>
    <cellStyle name="Normal 2 3 2 2" xfId="91" xr:uid="{00000000-0005-0000-0000-00002C000000}"/>
    <cellStyle name="Normal 2 3 3" xfId="72" xr:uid="{00000000-0005-0000-0000-00002D000000}"/>
    <cellStyle name="Normal 2 4" xfId="20" xr:uid="{00000000-0005-0000-0000-00002E000000}"/>
    <cellStyle name="Normal 2 4 2" xfId="76" xr:uid="{00000000-0005-0000-0000-00002F000000}"/>
    <cellStyle name="Normal 2 5" xfId="25" xr:uid="{00000000-0005-0000-0000-000030000000}"/>
    <cellStyle name="Normal 2 5 2" xfId="80" xr:uid="{00000000-0005-0000-0000-000031000000}"/>
    <cellStyle name="Normal 2 6" xfId="30" xr:uid="{00000000-0005-0000-0000-000032000000}"/>
    <cellStyle name="Normal 2 7" xfId="50" xr:uid="{00000000-0005-0000-0000-000033000000}"/>
    <cellStyle name="Normal 2 7 2" xfId="95" xr:uid="{00000000-0005-0000-0000-000034000000}"/>
    <cellStyle name="Normal 2 8" xfId="68" xr:uid="{00000000-0005-0000-0000-000035000000}"/>
    <cellStyle name="Normal 2 9" xfId="114" xr:uid="{627A10EB-BADF-4A38-9DC9-AF4EF96C4645}"/>
    <cellStyle name="Normal 20" xfId="67" xr:uid="{00000000-0005-0000-0000-000036000000}"/>
    <cellStyle name="Normal 20 2" xfId="112" xr:uid="{00000000-0005-0000-0000-000037000000}"/>
    <cellStyle name="Normal 3" xfId="3" xr:uid="{00000000-0005-0000-0000-000038000000}"/>
    <cellStyle name="Normal 3 2" xfId="10" xr:uid="{00000000-0005-0000-0000-000039000000}"/>
    <cellStyle name="Normal 3 2 2" xfId="17" xr:uid="{00000000-0005-0000-0000-00003A000000}"/>
    <cellStyle name="Normal 3 2 2 2" xfId="48" xr:uid="{00000000-0005-0000-0000-00003B000000}"/>
    <cellStyle name="Normal 3 2 2 2 2" xfId="93" xr:uid="{00000000-0005-0000-0000-00003C000000}"/>
    <cellStyle name="Normal 3 2 2 3" xfId="74" xr:uid="{00000000-0005-0000-0000-00003D000000}"/>
    <cellStyle name="Normal 3 2 3" xfId="22" xr:uid="{00000000-0005-0000-0000-00003E000000}"/>
    <cellStyle name="Normal 3 2 3 2" xfId="78" xr:uid="{00000000-0005-0000-0000-00003F000000}"/>
    <cellStyle name="Normal 3 2 4" xfId="27" xr:uid="{00000000-0005-0000-0000-000040000000}"/>
    <cellStyle name="Normal 3 2 4 2" xfId="82" xr:uid="{00000000-0005-0000-0000-000041000000}"/>
    <cellStyle name="Normal 3 2 5" xfId="41" xr:uid="{00000000-0005-0000-0000-000042000000}"/>
    <cellStyle name="Normal 3 2 6" xfId="61" xr:uid="{00000000-0005-0000-0000-000043000000}"/>
    <cellStyle name="Normal 3 2 6 2" xfId="106" xr:uid="{00000000-0005-0000-0000-000044000000}"/>
    <cellStyle name="Normal 3 2 7" xfId="70" xr:uid="{00000000-0005-0000-0000-000045000000}"/>
    <cellStyle name="Normal 3 2 8" xfId="116" xr:uid="{395166B4-67E5-42F8-8FA3-E973FF578D63}"/>
    <cellStyle name="Normal 3 3" xfId="31" xr:uid="{00000000-0005-0000-0000-000046000000}"/>
    <cellStyle name="Normal 3 4" xfId="53" xr:uid="{00000000-0005-0000-0000-000047000000}"/>
    <cellStyle name="Normal 3 4 2" xfId="98" xr:uid="{00000000-0005-0000-0000-000048000000}"/>
    <cellStyle name="Normal 4" xfId="4" xr:uid="{00000000-0005-0000-0000-000049000000}"/>
    <cellStyle name="Normal 4 2" xfId="34" xr:uid="{00000000-0005-0000-0000-00004A000000}"/>
    <cellStyle name="Normal 4 3" xfId="32" xr:uid="{00000000-0005-0000-0000-00004B000000}"/>
    <cellStyle name="Normal 4 4" xfId="56" xr:uid="{00000000-0005-0000-0000-00004C000000}"/>
    <cellStyle name="Normal 4 4 2" xfId="101" xr:uid="{00000000-0005-0000-0000-00004D000000}"/>
    <cellStyle name="Normal 5" xfId="5" xr:uid="{00000000-0005-0000-0000-00004E000000}"/>
    <cellStyle name="Normal 5 2" xfId="36" xr:uid="{00000000-0005-0000-0000-00004F000000}"/>
    <cellStyle name="Normal 5 3" xfId="57" xr:uid="{00000000-0005-0000-0000-000050000000}"/>
    <cellStyle name="Normal 5 3 2" xfId="102" xr:uid="{00000000-0005-0000-0000-000051000000}"/>
    <cellStyle name="Normal 6" xfId="6" xr:uid="{00000000-0005-0000-0000-000052000000}"/>
    <cellStyle name="Normal 6 2" xfId="58" xr:uid="{00000000-0005-0000-0000-000053000000}"/>
    <cellStyle name="Normal 6 2 2" xfId="103" xr:uid="{00000000-0005-0000-0000-000054000000}"/>
    <cellStyle name="Normal 7" xfId="8" xr:uid="{00000000-0005-0000-0000-000055000000}"/>
    <cellStyle name="Normal 7 2" xfId="15" xr:uid="{00000000-0005-0000-0000-000056000000}"/>
    <cellStyle name="Normal 7 3" xfId="43" xr:uid="{00000000-0005-0000-0000-000057000000}"/>
    <cellStyle name="Normal 7 3 2" xfId="88" xr:uid="{00000000-0005-0000-0000-000058000000}"/>
    <cellStyle name="Normal 7 4" xfId="59" xr:uid="{00000000-0005-0000-0000-000059000000}"/>
    <cellStyle name="Normal 7 4 2" xfId="104" xr:uid="{00000000-0005-0000-0000-00005A000000}"/>
    <cellStyle name="Normal 8" xfId="12" xr:uid="{00000000-0005-0000-0000-00005B000000}"/>
    <cellStyle name="Normal 8 2" xfId="28" xr:uid="{00000000-0005-0000-0000-00005C000000}"/>
    <cellStyle name="Normal 8 3" xfId="45" xr:uid="{00000000-0005-0000-0000-00005D000000}"/>
    <cellStyle name="Normal 8 3 2" xfId="90" xr:uid="{00000000-0005-0000-0000-00005E000000}"/>
    <cellStyle name="Normal 8 4" xfId="71" xr:uid="{00000000-0005-0000-0000-00005F000000}"/>
    <cellStyle name="Normal 9" xfId="24" xr:uid="{00000000-0005-0000-0000-000060000000}"/>
    <cellStyle name="Normal 9 2" xfId="79" xr:uid="{00000000-0005-0000-0000-000061000000}"/>
    <cellStyle name="Percent" xfId="11" builtinId="5"/>
    <cellStyle name="Percent 2" xfId="2" xr:uid="{00000000-0005-0000-0000-000063000000}"/>
    <cellStyle name="Percent 2 2" xfId="14" xr:uid="{00000000-0005-0000-0000-000064000000}"/>
    <cellStyle name="Percent 2 2 2" xfId="47" xr:uid="{00000000-0005-0000-0000-000065000000}"/>
    <cellStyle name="Percent 2 2 2 2" xfId="92" xr:uid="{00000000-0005-0000-0000-000066000000}"/>
    <cellStyle name="Percent 2 2 3" xfId="73" xr:uid="{00000000-0005-0000-0000-000067000000}"/>
    <cellStyle name="Percent 2 3" xfId="18" xr:uid="{00000000-0005-0000-0000-000068000000}"/>
    <cellStyle name="Percent 2 3 2" xfId="75" xr:uid="{00000000-0005-0000-0000-000069000000}"/>
    <cellStyle name="Percent 2 4" xfId="21" xr:uid="{00000000-0005-0000-0000-00006A000000}"/>
    <cellStyle name="Percent 2 4 2" xfId="77" xr:uid="{00000000-0005-0000-0000-00006B000000}"/>
    <cellStyle name="Percent 2 5" xfId="26" xr:uid="{00000000-0005-0000-0000-00006C000000}"/>
    <cellStyle name="Percent 2 5 2" xfId="81" xr:uid="{00000000-0005-0000-0000-00006D000000}"/>
    <cellStyle name="Percent 2 6" xfId="62" xr:uid="{00000000-0005-0000-0000-00006E000000}"/>
    <cellStyle name="Percent 2 6 2" xfId="107" xr:uid="{00000000-0005-0000-0000-00006F000000}"/>
    <cellStyle name="Percent 2 7" xfId="69" xr:uid="{00000000-0005-0000-0000-000070000000}"/>
    <cellStyle name="Percent 2 8" xfId="115" xr:uid="{D8455E14-042D-49E8-9B2F-6F96B31A0A01}"/>
    <cellStyle name="Percent 3" xfId="23" xr:uid="{00000000-0005-0000-0000-000071000000}"/>
    <cellStyle name="Percent 4" xfId="63" xr:uid="{00000000-0005-0000-0000-000072000000}"/>
    <cellStyle name="Percent 4 2" xfId="108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romis.app/admin/training/approval/9372/rejected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promis.app/admin/training/approval/9372/rejected" TargetMode="External"/><Relationship Id="rId3" Type="http://schemas.openxmlformats.org/officeDocument/2006/relationships/hyperlink" Target="https://apromis.app/admin/training/approval/9372/rejected" TargetMode="External"/><Relationship Id="rId7" Type="http://schemas.openxmlformats.org/officeDocument/2006/relationships/hyperlink" Target="https://apromis.app/admin/training/approval/9372/rejected" TargetMode="External"/><Relationship Id="rId12" Type="http://schemas.openxmlformats.org/officeDocument/2006/relationships/hyperlink" Target="https://apromis.app/admin/training/approval/9372/rejected" TargetMode="External"/><Relationship Id="rId2" Type="http://schemas.openxmlformats.org/officeDocument/2006/relationships/hyperlink" Target="https://apromis.app/admin/training/approval/9372/rejected" TargetMode="External"/><Relationship Id="rId1" Type="http://schemas.openxmlformats.org/officeDocument/2006/relationships/hyperlink" Target="https://apromis.app/admin/training/approval/9372/rejected" TargetMode="External"/><Relationship Id="rId6" Type="http://schemas.openxmlformats.org/officeDocument/2006/relationships/hyperlink" Target="https://apromis.app/admin/training/approval/9372/rejected" TargetMode="External"/><Relationship Id="rId11" Type="http://schemas.openxmlformats.org/officeDocument/2006/relationships/hyperlink" Target="https://apromis.app/admin/training/approval/9372/rejected" TargetMode="External"/><Relationship Id="rId5" Type="http://schemas.openxmlformats.org/officeDocument/2006/relationships/hyperlink" Target="https://apromis.app/admin/training/approval/9372/rejected" TargetMode="External"/><Relationship Id="rId10" Type="http://schemas.openxmlformats.org/officeDocument/2006/relationships/hyperlink" Target="https://apromis.app/admin/training/approval/9372/rejected" TargetMode="External"/><Relationship Id="rId4" Type="http://schemas.openxmlformats.org/officeDocument/2006/relationships/hyperlink" Target="https://apromis.app/admin/training/approval/9372/rejected" TargetMode="External"/><Relationship Id="rId9" Type="http://schemas.openxmlformats.org/officeDocument/2006/relationships/hyperlink" Target="https://apromis.app/admin/training/approval/9372/rejecte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apromis.app/admin/training/approval/9372/rejected" TargetMode="External"/><Relationship Id="rId21" Type="http://schemas.openxmlformats.org/officeDocument/2006/relationships/hyperlink" Target="https://apromis.app/admin/training/approval/9372/rejected" TargetMode="External"/><Relationship Id="rId42" Type="http://schemas.openxmlformats.org/officeDocument/2006/relationships/hyperlink" Target="https://apromis.app/admin/training/approval/9372/rejected" TargetMode="External"/><Relationship Id="rId47" Type="http://schemas.openxmlformats.org/officeDocument/2006/relationships/hyperlink" Target="https://apromis.app/admin/training/approval/9372/rejected" TargetMode="External"/><Relationship Id="rId63" Type="http://schemas.openxmlformats.org/officeDocument/2006/relationships/hyperlink" Target="https://apromis.app/admin/training/approval/9372/rejected" TargetMode="External"/><Relationship Id="rId68" Type="http://schemas.openxmlformats.org/officeDocument/2006/relationships/hyperlink" Target="mailto:mezanurrahman29@gmail.com" TargetMode="External"/><Relationship Id="rId84" Type="http://schemas.openxmlformats.org/officeDocument/2006/relationships/hyperlink" Target="https://apromis.app/admin/training/approval/9372/rejected" TargetMode="External"/><Relationship Id="rId89" Type="http://schemas.openxmlformats.org/officeDocument/2006/relationships/hyperlink" Target="https://apromis.app/admin/training/approval/9372/rejected" TargetMode="External"/><Relationship Id="rId16" Type="http://schemas.openxmlformats.org/officeDocument/2006/relationships/hyperlink" Target="https://apromis.app/admin/training/approval/9372/rejected" TargetMode="External"/><Relationship Id="rId107" Type="http://schemas.openxmlformats.org/officeDocument/2006/relationships/hyperlink" Target="mailto:mezanurrahman29@gmail.com" TargetMode="External"/><Relationship Id="rId11" Type="http://schemas.openxmlformats.org/officeDocument/2006/relationships/hyperlink" Target="https://apromis.app/admin/training/approval/9372/rejected" TargetMode="External"/><Relationship Id="rId32" Type="http://schemas.openxmlformats.org/officeDocument/2006/relationships/hyperlink" Target="mailto:mezanurrahman29@gmail.com" TargetMode="External"/><Relationship Id="rId37" Type="http://schemas.openxmlformats.org/officeDocument/2006/relationships/hyperlink" Target="mailto:mezanurrahman29@gmail.com" TargetMode="External"/><Relationship Id="rId53" Type="http://schemas.openxmlformats.org/officeDocument/2006/relationships/hyperlink" Target="https://apromis.app/admin/training/approval/9372/rejected" TargetMode="External"/><Relationship Id="rId58" Type="http://schemas.openxmlformats.org/officeDocument/2006/relationships/hyperlink" Target="https://apromis.app/admin/training/approval/9372/rejected" TargetMode="External"/><Relationship Id="rId74" Type="http://schemas.openxmlformats.org/officeDocument/2006/relationships/hyperlink" Target="mailto:mezanurrahman29@gmail.com" TargetMode="External"/><Relationship Id="rId79" Type="http://schemas.openxmlformats.org/officeDocument/2006/relationships/hyperlink" Target="https://apromis.app/admin/training/approval/9372/rejected" TargetMode="External"/><Relationship Id="rId102" Type="http://schemas.openxmlformats.org/officeDocument/2006/relationships/hyperlink" Target="mailto:mezanurrahman29@gmail.com" TargetMode="External"/><Relationship Id="rId5" Type="http://schemas.openxmlformats.org/officeDocument/2006/relationships/hyperlink" Target="mailto:mezanurrahman29@gmail.com" TargetMode="External"/><Relationship Id="rId90" Type="http://schemas.openxmlformats.org/officeDocument/2006/relationships/hyperlink" Target="https://apromis.app/admin/training/approval/9372/rejected" TargetMode="External"/><Relationship Id="rId95" Type="http://schemas.openxmlformats.org/officeDocument/2006/relationships/hyperlink" Target="https://apromis.app/admin/training/approval/9372/rejected" TargetMode="External"/><Relationship Id="rId22" Type="http://schemas.openxmlformats.org/officeDocument/2006/relationships/hyperlink" Target="https://apromis.app/admin/training/approval/9372/rejected" TargetMode="External"/><Relationship Id="rId27" Type="http://schemas.openxmlformats.org/officeDocument/2006/relationships/hyperlink" Target="https://apromis.app/admin/training/approval/9372/rejected" TargetMode="External"/><Relationship Id="rId43" Type="http://schemas.openxmlformats.org/officeDocument/2006/relationships/hyperlink" Target="https://apromis.app/admin/training/approval/9372/rejected" TargetMode="External"/><Relationship Id="rId48" Type="http://schemas.openxmlformats.org/officeDocument/2006/relationships/hyperlink" Target="https://apromis.app/admin/training/approval/9372/rejected" TargetMode="External"/><Relationship Id="rId64" Type="http://schemas.openxmlformats.org/officeDocument/2006/relationships/hyperlink" Target="https://apromis.app/admin/training/approval/9372/rejected" TargetMode="External"/><Relationship Id="rId69" Type="http://schemas.openxmlformats.org/officeDocument/2006/relationships/hyperlink" Target="mailto:mezanurrahman29@gmail.com" TargetMode="External"/><Relationship Id="rId80" Type="http://schemas.openxmlformats.org/officeDocument/2006/relationships/hyperlink" Target="https://apromis.app/admin/training/approval/9372/rejected" TargetMode="External"/><Relationship Id="rId85" Type="http://schemas.openxmlformats.org/officeDocument/2006/relationships/hyperlink" Target="https://apromis.app/admin/training/approval/9372/rejected" TargetMode="External"/><Relationship Id="rId12" Type="http://schemas.openxmlformats.org/officeDocument/2006/relationships/hyperlink" Target="https://apromis.app/admin/training/approval/9372/rejected" TargetMode="External"/><Relationship Id="rId17" Type="http://schemas.openxmlformats.org/officeDocument/2006/relationships/hyperlink" Target="https://apromis.app/admin/training/approval/9372/rejected" TargetMode="External"/><Relationship Id="rId33" Type="http://schemas.openxmlformats.org/officeDocument/2006/relationships/hyperlink" Target="mailto:mezanurrahman29@gmail.com" TargetMode="External"/><Relationship Id="rId38" Type="http://schemas.openxmlformats.org/officeDocument/2006/relationships/hyperlink" Target="mailto:mezanurrahman29@gmail.com" TargetMode="External"/><Relationship Id="rId59" Type="http://schemas.openxmlformats.org/officeDocument/2006/relationships/hyperlink" Target="https://apromis.app/admin/training/approval/9372/rejected" TargetMode="External"/><Relationship Id="rId103" Type="http://schemas.openxmlformats.org/officeDocument/2006/relationships/hyperlink" Target="mailto:mezanurrahman29@gmail.com" TargetMode="External"/><Relationship Id="rId108" Type="http://schemas.openxmlformats.org/officeDocument/2006/relationships/hyperlink" Target="mailto:mezanurrahman29@gmail.com" TargetMode="External"/><Relationship Id="rId54" Type="http://schemas.openxmlformats.org/officeDocument/2006/relationships/hyperlink" Target="https://apromis.app/admin/training/approval/9372/rejected" TargetMode="External"/><Relationship Id="rId70" Type="http://schemas.openxmlformats.org/officeDocument/2006/relationships/hyperlink" Target="mailto:mezanurrahman29@gmail.com" TargetMode="External"/><Relationship Id="rId75" Type="http://schemas.openxmlformats.org/officeDocument/2006/relationships/hyperlink" Target="mailto:mezanurrahman29@gmail.com" TargetMode="External"/><Relationship Id="rId91" Type="http://schemas.openxmlformats.org/officeDocument/2006/relationships/hyperlink" Target="https://apromis.app/admin/training/approval/9372/rejected" TargetMode="External"/><Relationship Id="rId96" Type="http://schemas.openxmlformats.org/officeDocument/2006/relationships/hyperlink" Target="https://apromis.app/admin/training/approval/9372/rejected" TargetMode="External"/><Relationship Id="rId1" Type="http://schemas.openxmlformats.org/officeDocument/2006/relationships/hyperlink" Target="mailto:mezanurrahman29@gmail.com" TargetMode="External"/><Relationship Id="rId6" Type="http://schemas.openxmlformats.org/officeDocument/2006/relationships/hyperlink" Target="mailto:mezanurrahman29@gmail.com" TargetMode="External"/><Relationship Id="rId15" Type="http://schemas.openxmlformats.org/officeDocument/2006/relationships/hyperlink" Target="https://apromis.app/admin/training/approval/9372/rejected" TargetMode="External"/><Relationship Id="rId23" Type="http://schemas.openxmlformats.org/officeDocument/2006/relationships/hyperlink" Target="https://apromis.app/admin/training/approval/9372/rejected" TargetMode="External"/><Relationship Id="rId28" Type="http://schemas.openxmlformats.org/officeDocument/2006/relationships/hyperlink" Target="https://apromis.app/admin/training/approval/9372/rejected" TargetMode="External"/><Relationship Id="rId36" Type="http://schemas.openxmlformats.org/officeDocument/2006/relationships/hyperlink" Target="mailto:mezanurrahman29@gmail.com" TargetMode="External"/><Relationship Id="rId49" Type="http://schemas.openxmlformats.org/officeDocument/2006/relationships/hyperlink" Target="https://apromis.app/admin/training/approval/9372/rejected" TargetMode="External"/><Relationship Id="rId57" Type="http://schemas.openxmlformats.org/officeDocument/2006/relationships/hyperlink" Target="https://apromis.app/admin/training/approval/9372/rejected" TargetMode="External"/><Relationship Id="rId106" Type="http://schemas.openxmlformats.org/officeDocument/2006/relationships/hyperlink" Target="mailto:mezanurrahman29@gmail.com" TargetMode="External"/><Relationship Id="rId10" Type="http://schemas.openxmlformats.org/officeDocument/2006/relationships/hyperlink" Target="mailto:mezanurrahman29@gmail.com" TargetMode="External"/><Relationship Id="rId31" Type="http://schemas.openxmlformats.org/officeDocument/2006/relationships/hyperlink" Target="mailto:mezanurrahman29@gmail.com" TargetMode="External"/><Relationship Id="rId44" Type="http://schemas.openxmlformats.org/officeDocument/2006/relationships/hyperlink" Target="https://apromis.app/admin/training/approval/9372/rejected" TargetMode="External"/><Relationship Id="rId52" Type="http://schemas.openxmlformats.org/officeDocument/2006/relationships/hyperlink" Target="https://apromis.app/admin/training/approval/9372/rejected" TargetMode="External"/><Relationship Id="rId60" Type="http://schemas.openxmlformats.org/officeDocument/2006/relationships/hyperlink" Target="https://apromis.app/admin/training/approval/9372/rejected" TargetMode="External"/><Relationship Id="rId65" Type="http://schemas.openxmlformats.org/officeDocument/2006/relationships/hyperlink" Target="https://apromis.app/admin/training/approval/9372/rejected" TargetMode="External"/><Relationship Id="rId73" Type="http://schemas.openxmlformats.org/officeDocument/2006/relationships/hyperlink" Target="mailto:mezanurrahman29@gmail.com" TargetMode="External"/><Relationship Id="rId78" Type="http://schemas.openxmlformats.org/officeDocument/2006/relationships/hyperlink" Target="https://apromis.app/admin/training/approval/9372/rejected" TargetMode="External"/><Relationship Id="rId81" Type="http://schemas.openxmlformats.org/officeDocument/2006/relationships/hyperlink" Target="https://apromis.app/admin/training/approval/9372/rejected" TargetMode="External"/><Relationship Id="rId86" Type="http://schemas.openxmlformats.org/officeDocument/2006/relationships/hyperlink" Target="https://apromis.app/admin/training/approval/9372/rejected" TargetMode="External"/><Relationship Id="rId94" Type="http://schemas.openxmlformats.org/officeDocument/2006/relationships/hyperlink" Target="https://apromis.app/admin/training/approval/9372/rejected" TargetMode="External"/><Relationship Id="rId99" Type="http://schemas.openxmlformats.org/officeDocument/2006/relationships/hyperlink" Target="https://apromis.app/admin/training/approval/9372/rejected" TargetMode="External"/><Relationship Id="rId101" Type="http://schemas.openxmlformats.org/officeDocument/2006/relationships/hyperlink" Target="https://apromis.app/admin/training/approval/9372/rejected" TargetMode="External"/><Relationship Id="rId4" Type="http://schemas.openxmlformats.org/officeDocument/2006/relationships/hyperlink" Target="mailto:mezanurrahman29@gmail.com" TargetMode="External"/><Relationship Id="rId9" Type="http://schemas.openxmlformats.org/officeDocument/2006/relationships/hyperlink" Target="mailto:mezanurrahman29@gmail.com" TargetMode="External"/><Relationship Id="rId13" Type="http://schemas.openxmlformats.org/officeDocument/2006/relationships/hyperlink" Target="https://apromis.app/admin/training/approval/9372/rejected" TargetMode="External"/><Relationship Id="rId18" Type="http://schemas.openxmlformats.org/officeDocument/2006/relationships/hyperlink" Target="https://apromis.app/admin/training/approval/9372/rejected" TargetMode="External"/><Relationship Id="rId39" Type="http://schemas.openxmlformats.org/officeDocument/2006/relationships/hyperlink" Target="mailto:mezanurrahman29@gmail.com" TargetMode="External"/><Relationship Id="rId109" Type="http://schemas.openxmlformats.org/officeDocument/2006/relationships/hyperlink" Target="mailto:mezanurrahman29@gmail.com" TargetMode="External"/><Relationship Id="rId34" Type="http://schemas.openxmlformats.org/officeDocument/2006/relationships/hyperlink" Target="mailto:mezanurrahman29@gmail.com" TargetMode="External"/><Relationship Id="rId50" Type="http://schemas.openxmlformats.org/officeDocument/2006/relationships/hyperlink" Target="https://apromis.app/admin/training/approval/9372/rejected" TargetMode="External"/><Relationship Id="rId55" Type="http://schemas.openxmlformats.org/officeDocument/2006/relationships/hyperlink" Target="https://apromis.app/admin/training/approval/9372/rejected" TargetMode="External"/><Relationship Id="rId76" Type="http://schemas.openxmlformats.org/officeDocument/2006/relationships/hyperlink" Target="mailto:mezanurrahman29@gmail.com" TargetMode="External"/><Relationship Id="rId97" Type="http://schemas.openxmlformats.org/officeDocument/2006/relationships/hyperlink" Target="https://apromis.app/admin/training/approval/9372/rejected" TargetMode="External"/><Relationship Id="rId104" Type="http://schemas.openxmlformats.org/officeDocument/2006/relationships/hyperlink" Target="mailto:mezanurrahman29@gmail.com" TargetMode="External"/><Relationship Id="rId7" Type="http://schemas.openxmlformats.org/officeDocument/2006/relationships/hyperlink" Target="mailto:mezanurrahman29@gmail.com" TargetMode="External"/><Relationship Id="rId71" Type="http://schemas.openxmlformats.org/officeDocument/2006/relationships/hyperlink" Target="mailto:mezanurrahman29@gmail.com" TargetMode="External"/><Relationship Id="rId92" Type="http://schemas.openxmlformats.org/officeDocument/2006/relationships/hyperlink" Target="https://apromis.app/admin/training/approval/9372/rejected" TargetMode="External"/><Relationship Id="rId2" Type="http://schemas.openxmlformats.org/officeDocument/2006/relationships/hyperlink" Target="mailto:mezanurrahman29@gmail.com" TargetMode="External"/><Relationship Id="rId29" Type="http://schemas.openxmlformats.org/officeDocument/2006/relationships/hyperlink" Target="https://apromis.app/admin/training/approval/9372/rejected" TargetMode="External"/><Relationship Id="rId24" Type="http://schemas.openxmlformats.org/officeDocument/2006/relationships/hyperlink" Target="https://apromis.app/admin/training/approval/9372/rejected" TargetMode="External"/><Relationship Id="rId40" Type="http://schemas.openxmlformats.org/officeDocument/2006/relationships/hyperlink" Target="mailto:mezanurrahman29@gmail.com" TargetMode="External"/><Relationship Id="rId45" Type="http://schemas.openxmlformats.org/officeDocument/2006/relationships/hyperlink" Target="https://apromis.app/admin/training/approval/9372/rejected" TargetMode="External"/><Relationship Id="rId66" Type="http://schemas.openxmlformats.org/officeDocument/2006/relationships/hyperlink" Target="mailto:mezanurrahman29@gmail.com" TargetMode="External"/><Relationship Id="rId87" Type="http://schemas.openxmlformats.org/officeDocument/2006/relationships/hyperlink" Target="https://apromis.app/admin/training/approval/9372/rejected" TargetMode="External"/><Relationship Id="rId110" Type="http://schemas.openxmlformats.org/officeDocument/2006/relationships/printerSettings" Target="../printerSettings/printerSettings2.bin"/><Relationship Id="rId61" Type="http://schemas.openxmlformats.org/officeDocument/2006/relationships/hyperlink" Target="https://apromis.app/admin/training/approval/9372/rejected" TargetMode="External"/><Relationship Id="rId82" Type="http://schemas.openxmlformats.org/officeDocument/2006/relationships/hyperlink" Target="https://apromis.app/admin/training/approval/9372/rejected" TargetMode="External"/><Relationship Id="rId19" Type="http://schemas.openxmlformats.org/officeDocument/2006/relationships/hyperlink" Target="https://apromis.app/admin/training/approval/9372/rejected" TargetMode="External"/><Relationship Id="rId14" Type="http://schemas.openxmlformats.org/officeDocument/2006/relationships/hyperlink" Target="https://apromis.app/admin/training/approval/9372/rejected" TargetMode="External"/><Relationship Id="rId30" Type="http://schemas.openxmlformats.org/officeDocument/2006/relationships/hyperlink" Target="mailto:mezanurrahman29@gmail.com" TargetMode="External"/><Relationship Id="rId35" Type="http://schemas.openxmlformats.org/officeDocument/2006/relationships/hyperlink" Target="mailto:mezanurrahman29@gmail.com" TargetMode="External"/><Relationship Id="rId56" Type="http://schemas.openxmlformats.org/officeDocument/2006/relationships/hyperlink" Target="https://apromis.app/admin/training/approval/9372/rejected" TargetMode="External"/><Relationship Id="rId77" Type="http://schemas.openxmlformats.org/officeDocument/2006/relationships/hyperlink" Target="mailto:mezanurrahman29@gmail.com" TargetMode="External"/><Relationship Id="rId100" Type="http://schemas.openxmlformats.org/officeDocument/2006/relationships/hyperlink" Target="https://apromis.app/admin/training/approval/9372/rejected" TargetMode="External"/><Relationship Id="rId105" Type="http://schemas.openxmlformats.org/officeDocument/2006/relationships/hyperlink" Target="https://apromis.app/admin/training/approval/9372/rejected" TargetMode="External"/><Relationship Id="rId8" Type="http://schemas.openxmlformats.org/officeDocument/2006/relationships/hyperlink" Target="mailto:mezanurrahman29@gmail.com" TargetMode="External"/><Relationship Id="rId51" Type="http://schemas.openxmlformats.org/officeDocument/2006/relationships/hyperlink" Target="https://apromis.app/admin/training/approval/9372/rejected" TargetMode="External"/><Relationship Id="rId72" Type="http://schemas.openxmlformats.org/officeDocument/2006/relationships/hyperlink" Target="mailto:mezanurrahman29@gmail.com" TargetMode="External"/><Relationship Id="rId93" Type="http://schemas.openxmlformats.org/officeDocument/2006/relationships/hyperlink" Target="https://apromis.app/admin/training/approval/9372/rejected" TargetMode="External"/><Relationship Id="rId98" Type="http://schemas.openxmlformats.org/officeDocument/2006/relationships/hyperlink" Target="https://apromis.app/admin/training/approval/9372/rejected" TargetMode="External"/><Relationship Id="rId3" Type="http://schemas.openxmlformats.org/officeDocument/2006/relationships/hyperlink" Target="mailto:mezanurrahman29@gmail.com" TargetMode="External"/><Relationship Id="rId25" Type="http://schemas.openxmlformats.org/officeDocument/2006/relationships/hyperlink" Target="https://apromis.app/admin/training/approval/9372/rejected" TargetMode="External"/><Relationship Id="rId46" Type="http://schemas.openxmlformats.org/officeDocument/2006/relationships/hyperlink" Target="https://apromis.app/admin/training/approval/9372/rejected" TargetMode="External"/><Relationship Id="rId67" Type="http://schemas.openxmlformats.org/officeDocument/2006/relationships/hyperlink" Target="mailto:mezanurrahman29@gmail.com" TargetMode="External"/><Relationship Id="rId20" Type="http://schemas.openxmlformats.org/officeDocument/2006/relationships/hyperlink" Target="https://apromis.app/admin/training/approval/9372/rejected" TargetMode="External"/><Relationship Id="rId41" Type="http://schemas.openxmlformats.org/officeDocument/2006/relationships/hyperlink" Target="mailto:mezanurrahman29@gmail.com" TargetMode="External"/><Relationship Id="rId62" Type="http://schemas.openxmlformats.org/officeDocument/2006/relationships/hyperlink" Target="https://apromis.app/admin/training/approval/9372/rejected" TargetMode="External"/><Relationship Id="rId83" Type="http://schemas.openxmlformats.org/officeDocument/2006/relationships/hyperlink" Target="https://apromis.app/admin/training/approval/9372/rejected" TargetMode="External"/><Relationship Id="rId88" Type="http://schemas.openxmlformats.org/officeDocument/2006/relationships/hyperlink" Target="https://apromis.app/admin/training/approval/9372/rejected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mezanurrahman29@gmail.com" TargetMode="External"/><Relationship Id="rId18" Type="http://schemas.openxmlformats.org/officeDocument/2006/relationships/hyperlink" Target="https://apromis.app/admin/training/approval/9372/rejected" TargetMode="External"/><Relationship Id="rId26" Type="http://schemas.openxmlformats.org/officeDocument/2006/relationships/hyperlink" Target="mailto:mezanurrahman29@gmail.com" TargetMode="External"/><Relationship Id="rId3" Type="http://schemas.openxmlformats.org/officeDocument/2006/relationships/hyperlink" Target="https://apromis.app/admin/training/approval/9372/rejected" TargetMode="External"/><Relationship Id="rId21" Type="http://schemas.openxmlformats.org/officeDocument/2006/relationships/hyperlink" Target="mailto:mezanurrahman29@gmail.com" TargetMode="External"/><Relationship Id="rId7" Type="http://schemas.openxmlformats.org/officeDocument/2006/relationships/hyperlink" Target="https://apromis.app/admin/training/approval/9372/rejected" TargetMode="External"/><Relationship Id="rId12" Type="http://schemas.openxmlformats.org/officeDocument/2006/relationships/hyperlink" Target="mailto:mezanurrahman29@gmail.com" TargetMode="External"/><Relationship Id="rId17" Type="http://schemas.openxmlformats.org/officeDocument/2006/relationships/hyperlink" Target="mailto:mezanurrahman29@gmail.com" TargetMode="External"/><Relationship Id="rId25" Type="http://schemas.openxmlformats.org/officeDocument/2006/relationships/hyperlink" Target="mailto:mezanurrahman29@gmail.com" TargetMode="External"/><Relationship Id="rId33" Type="http://schemas.openxmlformats.org/officeDocument/2006/relationships/hyperlink" Target="mailto:mezanurrahman29@gmail.com" TargetMode="External"/><Relationship Id="rId2" Type="http://schemas.openxmlformats.org/officeDocument/2006/relationships/hyperlink" Target="mailto:mezanurrahman29@gmail.com" TargetMode="External"/><Relationship Id="rId16" Type="http://schemas.openxmlformats.org/officeDocument/2006/relationships/hyperlink" Target="https://apromis.app/admin/training/approval/9372/rejected" TargetMode="External"/><Relationship Id="rId20" Type="http://schemas.openxmlformats.org/officeDocument/2006/relationships/hyperlink" Target="https://apromis.app/admin/training/approval/9372/rejected" TargetMode="External"/><Relationship Id="rId29" Type="http://schemas.openxmlformats.org/officeDocument/2006/relationships/hyperlink" Target="mailto:mezanurrahman29@gmail.com" TargetMode="External"/><Relationship Id="rId1" Type="http://schemas.openxmlformats.org/officeDocument/2006/relationships/hyperlink" Target="mailto:mezanurrahman29@gmail.com" TargetMode="External"/><Relationship Id="rId6" Type="http://schemas.openxmlformats.org/officeDocument/2006/relationships/hyperlink" Target="mailto:mezanurrahman29@gmail.com" TargetMode="External"/><Relationship Id="rId11" Type="http://schemas.openxmlformats.org/officeDocument/2006/relationships/hyperlink" Target="mailto:mezanurrahman29@gmail.com" TargetMode="External"/><Relationship Id="rId24" Type="http://schemas.openxmlformats.org/officeDocument/2006/relationships/hyperlink" Target="https://apromis.app/admin/training/approval/9372/rejected" TargetMode="External"/><Relationship Id="rId32" Type="http://schemas.openxmlformats.org/officeDocument/2006/relationships/hyperlink" Target="mailto:mezanurrahman29@gmail.com" TargetMode="External"/><Relationship Id="rId5" Type="http://schemas.openxmlformats.org/officeDocument/2006/relationships/hyperlink" Target="https://apromis.app/admin/training/approval/9372/rejected" TargetMode="External"/><Relationship Id="rId15" Type="http://schemas.openxmlformats.org/officeDocument/2006/relationships/hyperlink" Target="mailto:mezanurrahman29@gmail.com" TargetMode="External"/><Relationship Id="rId23" Type="http://schemas.openxmlformats.org/officeDocument/2006/relationships/hyperlink" Target="https://apromis.app/admin/training/approval/9372/rejected" TargetMode="External"/><Relationship Id="rId28" Type="http://schemas.openxmlformats.org/officeDocument/2006/relationships/hyperlink" Target="mailto:mezanurrahman29@gmail.com" TargetMode="External"/><Relationship Id="rId10" Type="http://schemas.openxmlformats.org/officeDocument/2006/relationships/hyperlink" Target="mailto:mezanurrahman29@gmail.com" TargetMode="External"/><Relationship Id="rId19" Type="http://schemas.openxmlformats.org/officeDocument/2006/relationships/hyperlink" Target="mailto:mezanurrahman29@gmail.com" TargetMode="External"/><Relationship Id="rId31" Type="http://schemas.openxmlformats.org/officeDocument/2006/relationships/hyperlink" Target="mailto:mezanurrahman29@gmail.com" TargetMode="External"/><Relationship Id="rId4" Type="http://schemas.openxmlformats.org/officeDocument/2006/relationships/hyperlink" Target="mailto:mezanurrahman29@gmail.com" TargetMode="External"/><Relationship Id="rId9" Type="http://schemas.openxmlformats.org/officeDocument/2006/relationships/hyperlink" Target="https://apromis.app/admin/training/approval/9372/rejected" TargetMode="External"/><Relationship Id="rId14" Type="http://schemas.openxmlformats.org/officeDocument/2006/relationships/hyperlink" Target="https://apromis.app/admin/training/approval/9372/rejected" TargetMode="External"/><Relationship Id="rId22" Type="http://schemas.openxmlformats.org/officeDocument/2006/relationships/hyperlink" Target="mailto:mezanurrahman29@gmail.com" TargetMode="External"/><Relationship Id="rId27" Type="http://schemas.openxmlformats.org/officeDocument/2006/relationships/hyperlink" Target="mailto:mezanurrahman29@gmail.com" TargetMode="External"/><Relationship Id="rId30" Type="http://schemas.openxmlformats.org/officeDocument/2006/relationships/hyperlink" Target="mailto:mezanurrahman29@gmail.com" TargetMode="External"/><Relationship Id="rId8" Type="http://schemas.openxmlformats.org/officeDocument/2006/relationships/hyperlink" Target="mailto:mezanurrahman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D438-C98B-4437-B631-3198B77EAE4D}">
  <dimension ref="A1:DM3"/>
  <sheetViews>
    <sheetView workbookViewId="0">
      <selection activeCell="AM3" sqref="AM3"/>
    </sheetView>
  </sheetViews>
  <sheetFormatPr defaultRowHeight="13.8"/>
  <cols>
    <col min="1" max="2" width="8.796875" style="99"/>
    <col min="3" max="3" width="22.3984375" style="99" customWidth="1"/>
    <col min="4" max="4" width="19.69921875" style="99" customWidth="1"/>
    <col min="5" max="16384" width="8.796875" style="99"/>
  </cols>
  <sheetData>
    <row r="1" spans="1:117" ht="21.6" customHeight="1">
      <c r="A1" s="1126" t="s">
        <v>1</v>
      </c>
      <c r="B1" s="1125" t="s">
        <v>2</v>
      </c>
      <c r="C1" s="1127" t="s">
        <v>16</v>
      </c>
      <c r="D1" s="1125" t="s">
        <v>17</v>
      </c>
      <c r="E1" s="1128" t="s">
        <v>18</v>
      </c>
      <c r="F1" s="1125" t="s">
        <v>3</v>
      </c>
      <c r="G1" s="1125" t="s">
        <v>4</v>
      </c>
      <c r="H1" s="1065"/>
      <c r="I1" s="1129" t="s">
        <v>25</v>
      </c>
      <c r="J1" s="1130" t="s">
        <v>5</v>
      </c>
      <c r="K1" s="1130"/>
      <c r="L1" s="1130"/>
      <c r="M1" s="1130"/>
      <c r="N1" s="1130"/>
      <c r="O1" s="1131" t="s">
        <v>23</v>
      </c>
      <c r="P1" s="1129" t="s">
        <v>22</v>
      </c>
      <c r="Q1" s="1129"/>
      <c r="R1" s="1129"/>
      <c r="S1" s="1129"/>
      <c r="T1" s="1129"/>
      <c r="U1" s="1129"/>
      <c r="V1" s="1130" t="s">
        <v>6</v>
      </c>
      <c r="W1" s="1130"/>
      <c r="X1" s="1130"/>
      <c r="Y1" s="1130"/>
      <c r="Z1" s="1130"/>
      <c r="AA1" s="1130"/>
      <c r="AB1" s="1130"/>
      <c r="AC1" s="1125" t="s">
        <v>7</v>
      </c>
      <c r="AD1" s="1125"/>
      <c r="AE1" s="1125"/>
      <c r="AF1" s="1125"/>
      <c r="AG1" s="1125"/>
      <c r="AH1" s="1125"/>
      <c r="AI1" s="1125"/>
      <c r="AJ1" s="1125" t="s">
        <v>24</v>
      </c>
      <c r="AK1" s="957"/>
      <c r="AL1" s="957"/>
      <c r="AM1" s="957"/>
      <c r="AN1" s="957"/>
      <c r="AO1" s="957"/>
      <c r="AP1" s="957"/>
      <c r="AQ1" s="957"/>
      <c r="AR1" s="957"/>
      <c r="AS1" s="957"/>
      <c r="AT1" s="957"/>
      <c r="AU1" s="957"/>
      <c r="AV1" s="957"/>
      <c r="AW1" s="957"/>
      <c r="AX1" s="957"/>
      <c r="AY1" s="957"/>
      <c r="AZ1" s="957"/>
      <c r="BA1" s="957"/>
      <c r="BB1" s="957"/>
      <c r="BC1" s="957"/>
      <c r="BD1" s="957"/>
      <c r="BE1" s="957"/>
      <c r="BF1" s="957"/>
      <c r="BG1" s="957"/>
      <c r="BH1" s="957"/>
      <c r="BI1" s="957"/>
      <c r="BJ1" s="957"/>
      <c r="BK1" s="957"/>
      <c r="BL1" s="957"/>
      <c r="BM1" s="957"/>
      <c r="BN1" s="957"/>
      <c r="BO1" s="957"/>
      <c r="BP1" s="957"/>
      <c r="BQ1" s="957"/>
      <c r="BR1" s="957"/>
      <c r="BS1" s="957"/>
      <c r="BT1" s="957"/>
      <c r="BU1" s="957"/>
      <c r="BV1" s="957"/>
      <c r="BW1" s="957"/>
      <c r="BX1" s="957"/>
      <c r="BY1" s="957"/>
      <c r="BZ1" s="957"/>
      <c r="CA1" s="957"/>
      <c r="CB1" s="957"/>
      <c r="CC1" s="957"/>
      <c r="CD1" s="957"/>
      <c r="CE1" s="957"/>
      <c r="CF1" s="957"/>
      <c r="CG1" s="957"/>
      <c r="CH1" s="957"/>
      <c r="CI1" s="957"/>
      <c r="CJ1" s="957"/>
      <c r="CK1" s="957"/>
      <c r="CL1" s="957"/>
      <c r="CM1" s="957"/>
      <c r="CN1" s="957"/>
      <c r="CO1" s="957"/>
      <c r="CP1" s="957"/>
      <c r="CQ1" s="957"/>
      <c r="CR1" s="957"/>
      <c r="CS1" s="957"/>
      <c r="CT1" s="957"/>
      <c r="CU1" s="957"/>
      <c r="CV1" s="957"/>
      <c r="CW1" s="957"/>
      <c r="CX1" s="957"/>
      <c r="CY1" s="957"/>
      <c r="CZ1" s="957"/>
      <c r="DA1" s="957"/>
      <c r="DB1" s="957"/>
      <c r="DC1" s="957"/>
      <c r="DD1" s="957"/>
      <c r="DE1" s="957"/>
      <c r="DF1" s="957"/>
      <c r="DG1" s="957"/>
      <c r="DH1" s="957"/>
      <c r="DI1" s="957"/>
      <c r="DJ1" s="957"/>
      <c r="DK1" s="957"/>
      <c r="DL1" s="957"/>
      <c r="DM1" s="957"/>
    </row>
    <row r="2" spans="1:117" ht="21.6" customHeight="1">
      <c r="A2" s="1126"/>
      <c r="B2" s="1125"/>
      <c r="C2" s="1127"/>
      <c r="D2" s="1125"/>
      <c r="E2" s="1128"/>
      <c r="F2" s="1125"/>
      <c r="G2" s="1125"/>
      <c r="H2" s="1066" t="s">
        <v>20</v>
      </c>
      <c r="I2" s="1129"/>
      <c r="J2" s="298" t="s">
        <v>21</v>
      </c>
      <c r="K2" s="298" t="s">
        <v>9</v>
      </c>
      <c r="L2" s="298" t="s">
        <v>10</v>
      </c>
      <c r="M2" s="298" t="s">
        <v>11</v>
      </c>
      <c r="N2" s="298" t="s">
        <v>12</v>
      </c>
      <c r="O2" s="1131"/>
      <c r="P2" s="1053" t="s">
        <v>21</v>
      </c>
      <c r="Q2" s="1053" t="s">
        <v>9</v>
      </c>
      <c r="R2" s="1053" t="s">
        <v>10</v>
      </c>
      <c r="S2" s="1053" t="s">
        <v>11</v>
      </c>
      <c r="T2" s="1053" t="s">
        <v>12</v>
      </c>
      <c r="U2" s="1053" t="s">
        <v>14</v>
      </c>
      <c r="V2" s="298" t="s">
        <v>13</v>
      </c>
      <c r="W2" s="298" t="s">
        <v>8</v>
      </c>
      <c r="X2" s="298" t="s">
        <v>9</v>
      </c>
      <c r="Y2" s="298" t="s">
        <v>10</v>
      </c>
      <c r="Z2" s="298" t="s">
        <v>11</v>
      </c>
      <c r="AA2" s="298" t="s">
        <v>12</v>
      </c>
      <c r="AB2" s="298" t="s">
        <v>14</v>
      </c>
      <c r="AC2" s="1053" t="s">
        <v>13</v>
      </c>
      <c r="AD2" s="1053" t="s">
        <v>8</v>
      </c>
      <c r="AE2" s="1053" t="s">
        <v>9</v>
      </c>
      <c r="AF2" s="1053" t="s">
        <v>10</v>
      </c>
      <c r="AG2" s="1053" t="s">
        <v>11</v>
      </c>
      <c r="AH2" s="1053" t="s">
        <v>12</v>
      </c>
      <c r="AI2" s="1053" t="s">
        <v>14</v>
      </c>
      <c r="AJ2" s="1125"/>
      <c r="AK2" s="957"/>
      <c r="AL2" s="957"/>
      <c r="AM2" s="957"/>
      <c r="AN2" s="957"/>
      <c r="AO2" s="957"/>
      <c r="AP2" s="957"/>
      <c r="AQ2" s="957"/>
      <c r="AR2" s="957"/>
      <c r="AS2" s="957"/>
      <c r="AT2" s="957"/>
      <c r="AU2" s="957"/>
      <c r="AV2" s="957"/>
      <c r="AW2" s="957"/>
      <c r="AX2" s="957"/>
      <c r="AY2" s="957"/>
      <c r="AZ2" s="957"/>
      <c r="BA2" s="957"/>
      <c r="BB2" s="957"/>
      <c r="BC2" s="957"/>
      <c r="BD2" s="957"/>
      <c r="BE2" s="957"/>
      <c r="BF2" s="957"/>
      <c r="BG2" s="957"/>
      <c r="BH2" s="957"/>
      <c r="BI2" s="957"/>
      <c r="BJ2" s="957"/>
      <c r="BK2" s="957"/>
      <c r="BL2" s="957"/>
      <c r="BM2" s="957"/>
      <c r="BN2" s="957"/>
      <c r="BO2" s="957"/>
      <c r="BP2" s="957"/>
      <c r="BQ2" s="957"/>
      <c r="BR2" s="957"/>
      <c r="BS2" s="957"/>
      <c r="BT2" s="957"/>
      <c r="BU2" s="957"/>
      <c r="BV2" s="957"/>
      <c r="BW2" s="957"/>
      <c r="BX2" s="957"/>
      <c r="BY2" s="957"/>
      <c r="BZ2" s="957"/>
      <c r="CA2" s="957"/>
      <c r="CB2" s="957"/>
      <c r="CC2" s="957"/>
      <c r="CD2" s="957"/>
      <c r="CE2" s="957"/>
      <c r="CF2" s="957"/>
      <c r="CG2" s="957"/>
      <c r="CH2" s="957"/>
      <c r="CI2" s="957"/>
      <c r="CJ2" s="957"/>
      <c r="CK2" s="957"/>
      <c r="CL2" s="957"/>
      <c r="CM2" s="957"/>
      <c r="CN2" s="957"/>
      <c r="CO2" s="957"/>
      <c r="CP2" s="957"/>
      <c r="CQ2" s="957"/>
      <c r="CR2" s="957"/>
      <c r="CS2" s="957"/>
      <c r="CT2" s="957"/>
      <c r="CU2" s="957"/>
      <c r="CV2" s="957"/>
      <c r="CW2" s="957"/>
      <c r="CX2" s="957"/>
      <c r="CY2" s="957"/>
      <c r="CZ2" s="957"/>
      <c r="DA2" s="957"/>
      <c r="DB2" s="957"/>
      <c r="DC2" s="957"/>
      <c r="DD2" s="957"/>
      <c r="DE2" s="957"/>
      <c r="DF2" s="957"/>
      <c r="DG2" s="957"/>
      <c r="DH2" s="957"/>
      <c r="DI2" s="957"/>
      <c r="DJ2" s="957"/>
      <c r="DK2" s="957"/>
      <c r="DL2" s="957"/>
      <c r="DM2" s="957"/>
    </row>
    <row r="3" spans="1:117">
      <c r="A3" s="99">
        <v>1</v>
      </c>
      <c r="B3" s="99" t="s">
        <v>234</v>
      </c>
      <c r="C3" s="99" t="s">
        <v>635</v>
      </c>
      <c r="D3" s="99" t="s">
        <v>125</v>
      </c>
      <c r="E3" s="99">
        <v>1</v>
      </c>
      <c r="F3" s="99" t="s">
        <v>15</v>
      </c>
      <c r="G3" s="99">
        <v>1</v>
      </c>
      <c r="H3" s="99" t="s">
        <v>636</v>
      </c>
      <c r="I3" s="99">
        <v>2</v>
      </c>
      <c r="J3" s="99">
        <v>24</v>
      </c>
      <c r="K3" s="99">
        <v>8</v>
      </c>
      <c r="L3" s="99">
        <v>16</v>
      </c>
      <c r="M3" s="99">
        <v>0</v>
      </c>
      <c r="N3" s="99">
        <v>0</v>
      </c>
      <c r="P3" s="99">
        <v>24</v>
      </c>
      <c r="Q3" s="99">
        <v>8</v>
      </c>
      <c r="R3" s="99">
        <v>16</v>
      </c>
      <c r="S3" s="99">
        <v>0</v>
      </c>
      <c r="T3" s="99">
        <v>0</v>
      </c>
      <c r="W3" s="99">
        <v>24</v>
      </c>
      <c r="X3" s="99">
        <v>8</v>
      </c>
      <c r="Y3" s="99">
        <v>16</v>
      </c>
      <c r="Z3" s="99">
        <v>0</v>
      </c>
      <c r="AA3" s="99">
        <v>0</v>
      </c>
      <c r="AD3" s="99">
        <v>24</v>
      </c>
      <c r="AE3" s="99">
        <v>8</v>
      </c>
      <c r="AF3" s="99">
        <v>16</v>
      </c>
      <c r="AG3" s="99">
        <v>0</v>
      </c>
      <c r="AH3" s="99">
        <v>0</v>
      </c>
    </row>
  </sheetData>
  <mergeCells count="14">
    <mergeCell ref="AC1:AI1"/>
    <mergeCell ref="AJ1:AJ2"/>
    <mergeCell ref="G1:G2"/>
    <mergeCell ref="I1:I2"/>
    <mergeCell ref="J1:N1"/>
    <mergeCell ref="O1:O2"/>
    <mergeCell ref="P1:U1"/>
    <mergeCell ref="V1:AB1"/>
    <mergeCell ref="F1:F2"/>
    <mergeCell ref="A1:A2"/>
    <mergeCell ref="B1:B2"/>
    <mergeCell ref="C1:C2"/>
    <mergeCell ref="D1:D2"/>
    <mergeCell ref="E1:E2"/>
  </mergeCells>
  <hyperlinks>
    <hyperlink ref="H1:H2" r:id="rId1" display="45667" xr:uid="{7E437735-D273-4303-8C99-669152E4DB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M64"/>
  <sheetViews>
    <sheetView workbookViewId="0">
      <selection activeCell="J8" sqref="J8:J11"/>
    </sheetView>
  </sheetViews>
  <sheetFormatPr defaultRowHeight="21.6" customHeight="1"/>
  <cols>
    <col min="1" max="2" width="8.796875" style="99"/>
    <col min="3" max="3" width="35.8984375" style="99" customWidth="1"/>
    <col min="4" max="7" width="8.796875" style="99"/>
    <col min="8" max="8" width="28.19921875" style="278" customWidth="1"/>
    <col min="9" max="9" width="10.5" style="99" customWidth="1"/>
    <col min="10" max="16384" width="8.796875" style="99"/>
  </cols>
  <sheetData>
    <row r="2" spans="1:117" ht="21.6" customHeight="1">
      <c r="A2" s="1125" t="s">
        <v>0</v>
      </c>
      <c r="B2" s="1125"/>
      <c r="C2" s="1125"/>
      <c r="D2" s="1125"/>
      <c r="E2" s="1125"/>
      <c r="F2" s="1125"/>
      <c r="G2" s="1125"/>
      <c r="H2" s="1125"/>
      <c r="I2" s="1125"/>
      <c r="J2" s="1125"/>
      <c r="K2" s="1125"/>
      <c r="L2" s="1125"/>
      <c r="M2" s="1125"/>
      <c r="N2" s="1125"/>
      <c r="O2" s="1125"/>
      <c r="P2" s="1125"/>
      <c r="Q2" s="1125"/>
      <c r="R2" s="1125"/>
      <c r="S2" s="1125"/>
      <c r="T2" s="1125"/>
      <c r="U2" s="1125"/>
      <c r="V2" s="1125"/>
      <c r="W2" s="1125"/>
      <c r="X2" s="1125"/>
      <c r="Y2" s="1125"/>
      <c r="Z2" s="1125"/>
      <c r="AA2" s="1125"/>
      <c r="AB2" s="1125"/>
      <c r="AC2" s="1125"/>
      <c r="AD2" s="1125"/>
      <c r="AE2" s="1125"/>
      <c r="AF2" s="1125"/>
      <c r="AG2" s="1125"/>
      <c r="AH2" s="1125"/>
      <c r="AI2" s="1125"/>
      <c r="AJ2" s="1125"/>
      <c r="AK2" s="956"/>
      <c r="AL2" s="956"/>
      <c r="AM2" s="956"/>
      <c r="AN2" s="956"/>
      <c r="AO2" s="956"/>
      <c r="AP2" s="956"/>
      <c r="AQ2" s="956"/>
      <c r="AR2" s="956"/>
      <c r="AS2" s="956"/>
      <c r="AT2" s="956"/>
      <c r="AU2" s="956"/>
      <c r="AV2" s="956"/>
      <c r="AW2" s="956"/>
      <c r="AX2" s="956"/>
      <c r="AY2" s="956"/>
      <c r="AZ2" s="956"/>
      <c r="BA2" s="956"/>
      <c r="BB2" s="956"/>
      <c r="BC2" s="956"/>
      <c r="BD2" s="956"/>
      <c r="BE2" s="956"/>
      <c r="BF2" s="956"/>
      <c r="BG2" s="956"/>
      <c r="BH2" s="956"/>
      <c r="BI2" s="956"/>
      <c r="BJ2" s="956"/>
      <c r="BK2" s="956"/>
      <c r="BL2" s="956"/>
      <c r="BM2" s="956"/>
      <c r="BN2" s="956"/>
      <c r="BO2" s="956"/>
      <c r="BP2" s="956"/>
      <c r="BQ2" s="956"/>
      <c r="BR2" s="956"/>
      <c r="BS2" s="956"/>
      <c r="BT2" s="956"/>
      <c r="BU2" s="956"/>
      <c r="BV2" s="956"/>
      <c r="BW2" s="956"/>
      <c r="BX2" s="956"/>
      <c r="BY2" s="956"/>
      <c r="BZ2" s="956"/>
      <c r="CA2" s="956"/>
      <c r="CB2" s="956"/>
      <c r="CC2" s="956"/>
      <c r="CD2" s="956"/>
      <c r="CE2" s="956"/>
      <c r="CF2" s="956"/>
      <c r="CG2" s="956"/>
      <c r="CH2" s="956"/>
      <c r="CI2" s="956"/>
      <c r="CJ2" s="956"/>
      <c r="CK2" s="956"/>
      <c r="CL2" s="956"/>
      <c r="CM2" s="956"/>
      <c r="CN2" s="956"/>
      <c r="CO2" s="956"/>
      <c r="CP2" s="956"/>
      <c r="CQ2" s="956"/>
      <c r="CR2" s="956"/>
      <c r="CS2" s="956"/>
      <c r="CT2" s="956"/>
      <c r="CU2" s="956"/>
      <c r="CV2" s="956"/>
      <c r="CW2" s="956"/>
      <c r="CX2" s="956"/>
      <c r="CY2" s="956"/>
      <c r="CZ2" s="956"/>
      <c r="DA2" s="956"/>
      <c r="DB2" s="956"/>
      <c r="DC2" s="956"/>
      <c r="DD2" s="956"/>
      <c r="DE2" s="956"/>
      <c r="DF2" s="956"/>
      <c r="DG2" s="956"/>
      <c r="DH2" s="956"/>
      <c r="DI2" s="956"/>
      <c r="DJ2" s="956"/>
      <c r="DK2" s="956"/>
      <c r="DL2" s="956"/>
      <c r="DM2" s="956"/>
    </row>
    <row r="3" spans="1:117" ht="21.6" customHeight="1">
      <c r="A3" s="1132" t="s">
        <v>19</v>
      </c>
      <c r="B3" s="1132"/>
      <c r="C3" s="1132"/>
      <c r="D3" s="1132"/>
      <c r="E3" s="1132"/>
      <c r="F3" s="1132"/>
      <c r="G3" s="1132"/>
      <c r="H3" s="1132"/>
      <c r="I3" s="1132"/>
      <c r="J3" s="1132"/>
      <c r="K3" s="1132"/>
      <c r="L3" s="1132"/>
      <c r="M3" s="1132"/>
      <c r="N3" s="1132"/>
      <c r="O3" s="1132"/>
      <c r="P3" s="1132"/>
      <c r="Q3" s="1132"/>
      <c r="R3" s="1132"/>
      <c r="S3" s="1132"/>
      <c r="T3" s="1132"/>
      <c r="U3" s="1132"/>
      <c r="V3" s="1132"/>
      <c r="W3" s="1132"/>
      <c r="X3" s="1132"/>
      <c r="Y3" s="1132"/>
      <c r="Z3" s="1132"/>
      <c r="AA3" s="1132"/>
      <c r="AB3" s="1132"/>
      <c r="AC3" s="1132"/>
      <c r="AD3" s="1132"/>
      <c r="AE3" s="1132"/>
      <c r="AF3" s="1132"/>
      <c r="AG3" s="1132"/>
      <c r="AH3" s="1132"/>
      <c r="AI3" s="1132"/>
      <c r="AJ3" s="1132"/>
      <c r="AK3" s="956"/>
      <c r="AL3" s="956"/>
      <c r="AM3" s="956"/>
      <c r="AN3" s="956"/>
      <c r="AO3" s="956"/>
      <c r="AP3" s="956"/>
      <c r="AQ3" s="956"/>
      <c r="AR3" s="956"/>
      <c r="AS3" s="956"/>
      <c r="AT3" s="956"/>
      <c r="AU3" s="956"/>
      <c r="AV3" s="956"/>
      <c r="AW3" s="956"/>
      <c r="AX3" s="956"/>
      <c r="AY3" s="956"/>
      <c r="AZ3" s="956"/>
      <c r="BA3" s="956"/>
      <c r="BB3" s="956"/>
      <c r="BC3" s="956"/>
      <c r="BD3" s="956"/>
      <c r="BE3" s="956"/>
      <c r="BF3" s="956"/>
      <c r="BG3" s="956"/>
      <c r="BH3" s="956"/>
      <c r="BI3" s="956"/>
      <c r="BJ3" s="956"/>
      <c r="BK3" s="956"/>
      <c r="BL3" s="956"/>
      <c r="BM3" s="956"/>
      <c r="BN3" s="956"/>
      <c r="BO3" s="956"/>
      <c r="BP3" s="956"/>
      <c r="BQ3" s="956"/>
      <c r="BR3" s="956"/>
      <c r="BS3" s="956"/>
      <c r="BT3" s="956"/>
      <c r="BU3" s="956"/>
      <c r="BV3" s="956"/>
      <c r="BW3" s="956"/>
      <c r="BX3" s="956"/>
      <c r="BY3" s="956"/>
      <c r="BZ3" s="956"/>
      <c r="CA3" s="956"/>
      <c r="CB3" s="956"/>
      <c r="CC3" s="956"/>
      <c r="CD3" s="956"/>
      <c r="CE3" s="956"/>
      <c r="CF3" s="956"/>
      <c r="CG3" s="956"/>
      <c r="CH3" s="956"/>
      <c r="CI3" s="956"/>
      <c r="CJ3" s="956"/>
      <c r="CK3" s="956"/>
      <c r="CL3" s="956"/>
      <c r="CM3" s="956"/>
      <c r="CN3" s="956"/>
      <c r="CO3" s="956"/>
      <c r="CP3" s="956"/>
      <c r="CQ3" s="956"/>
      <c r="CR3" s="956"/>
      <c r="CS3" s="956"/>
      <c r="CT3" s="956"/>
      <c r="CU3" s="956"/>
      <c r="CV3" s="956"/>
      <c r="CW3" s="956"/>
      <c r="CX3" s="956"/>
      <c r="CY3" s="956"/>
      <c r="CZ3" s="956"/>
      <c r="DA3" s="956"/>
      <c r="DB3" s="956"/>
      <c r="DC3" s="956"/>
      <c r="DD3" s="956"/>
      <c r="DE3" s="956"/>
      <c r="DF3" s="956"/>
      <c r="DG3" s="956"/>
      <c r="DH3" s="956"/>
      <c r="DI3" s="956"/>
      <c r="DJ3" s="956"/>
      <c r="DK3" s="956"/>
      <c r="DL3" s="956"/>
      <c r="DM3" s="956"/>
    </row>
    <row r="4" spans="1:117" ht="21.6" customHeight="1">
      <c r="A4" s="1126" t="s">
        <v>1</v>
      </c>
      <c r="B4" s="1125" t="s">
        <v>2</v>
      </c>
      <c r="C4" s="1127" t="s">
        <v>16</v>
      </c>
      <c r="D4" s="1125" t="s">
        <v>17</v>
      </c>
      <c r="E4" s="1128" t="s">
        <v>18</v>
      </c>
      <c r="F4" s="1125" t="s">
        <v>3</v>
      </c>
      <c r="G4" s="1125" t="s">
        <v>4</v>
      </c>
      <c r="H4" s="1065"/>
      <c r="I4" s="1129" t="s">
        <v>25</v>
      </c>
      <c r="J4" s="1130" t="s">
        <v>5</v>
      </c>
      <c r="K4" s="1130"/>
      <c r="L4" s="1130"/>
      <c r="M4" s="1130"/>
      <c r="N4" s="1130"/>
      <c r="O4" s="1131" t="s">
        <v>23</v>
      </c>
      <c r="P4" s="1129" t="s">
        <v>22</v>
      </c>
      <c r="Q4" s="1129"/>
      <c r="R4" s="1129"/>
      <c r="S4" s="1129"/>
      <c r="T4" s="1129"/>
      <c r="U4" s="1129"/>
      <c r="V4" s="1130" t="s">
        <v>6</v>
      </c>
      <c r="W4" s="1130"/>
      <c r="X4" s="1130"/>
      <c r="Y4" s="1130"/>
      <c r="Z4" s="1130"/>
      <c r="AA4" s="1130"/>
      <c r="AB4" s="1130"/>
      <c r="AC4" s="1125" t="s">
        <v>7</v>
      </c>
      <c r="AD4" s="1125"/>
      <c r="AE4" s="1125"/>
      <c r="AF4" s="1125"/>
      <c r="AG4" s="1125"/>
      <c r="AH4" s="1125"/>
      <c r="AI4" s="1125"/>
      <c r="AJ4" s="1125" t="s">
        <v>24</v>
      </c>
      <c r="AK4" s="957"/>
      <c r="AL4" s="957"/>
      <c r="AM4" s="957"/>
      <c r="AN4" s="957"/>
      <c r="AO4" s="957"/>
      <c r="AP4" s="957"/>
      <c r="AQ4" s="957"/>
      <c r="AR4" s="957"/>
      <c r="AS4" s="957"/>
      <c r="AT4" s="957"/>
      <c r="AU4" s="957"/>
      <c r="AV4" s="957"/>
      <c r="AW4" s="957"/>
      <c r="AX4" s="957"/>
      <c r="AY4" s="957"/>
      <c r="AZ4" s="957"/>
      <c r="BA4" s="957"/>
      <c r="BB4" s="957"/>
      <c r="BC4" s="957"/>
      <c r="BD4" s="957"/>
      <c r="BE4" s="957"/>
      <c r="BF4" s="957"/>
      <c r="BG4" s="957"/>
      <c r="BH4" s="957"/>
      <c r="BI4" s="957"/>
      <c r="BJ4" s="957"/>
      <c r="BK4" s="957"/>
      <c r="BL4" s="957"/>
      <c r="BM4" s="957"/>
      <c r="BN4" s="957"/>
      <c r="BO4" s="957"/>
      <c r="BP4" s="957"/>
      <c r="BQ4" s="957"/>
      <c r="BR4" s="957"/>
      <c r="BS4" s="957"/>
      <c r="BT4" s="957"/>
      <c r="BU4" s="957"/>
      <c r="BV4" s="957"/>
      <c r="BW4" s="957"/>
      <c r="BX4" s="957"/>
      <c r="BY4" s="957"/>
      <c r="BZ4" s="957"/>
      <c r="CA4" s="957"/>
      <c r="CB4" s="957"/>
      <c r="CC4" s="957"/>
      <c r="CD4" s="957"/>
      <c r="CE4" s="957"/>
      <c r="CF4" s="957"/>
      <c r="CG4" s="957"/>
      <c r="CH4" s="957"/>
      <c r="CI4" s="957"/>
      <c r="CJ4" s="957"/>
      <c r="CK4" s="957"/>
      <c r="CL4" s="957"/>
      <c r="CM4" s="957"/>
      <c r="CN4" s="957"/>
      <c r="CO4" s="957"/>
      <c r="CP4" s="957"/>
      <c r="CQ4" s="957"/>
      <c r="CR4" s="957"/>
      <c r="CS4" s="957"/>
      <c r="CT4" s="957"/>
      <c r="CU4" s="957"/>
      <c r="CV4" s="957"/>
      <c r="CW4" s="957"/>
      <c r="CX4" s="957"/>
      <c r="CY4" s="957"/>
      <c r="CZ4" s="957"/>
      <c r="DA4" s="957"/>
      <c r="DB4" s="957"/>
      <c r="DC4" s="957"/>
      <c r="DD4" s="957"/>
      <c r="DE4" s="957"/>
      <c r="DF4" s="957"/>
      <c r="DG4" s="957"/>
      <c r="DH4" s="957"/>
      <c r="DI4" s="957"/>
      <c r="DJ4" s="957"/>
      <c r="DK4" s="957"/>
      <c r="DL4" s="957"/>
      <c r="DM4" s="957"/>
    </row>
    <row r="5" spans="1:117" ht="21.6" customHeight="1">
      <c r="A5" s="1126"/>
      <c r="B5" s="1125"/>
      <c r="C5" s="1127"/>
      <c r="D5" s="1125"/>
      <c r="E5" s="1128"/>
      <c r="F5" s="1125"/>
      <c r="G5" s="1125"/>
      <c r="H5" s="1066" t="s">
        <v>20</v>
      </c>
      <c r="I5" s="1129"/>
      <c r="J5" s="298" t="s">
        <v>21</v>
      </c>
      <c r="K5" s="298" t="s">
        <v>9</v>
      </c>
      <c r="L5" s="298" t="s">
        <v>10</v>
      </c>
      <c r="M5" s="298" t="s">
        <v>11</v>
      </c>
      <c r="N5" s="298" t="s">
        <v>12</v>
      </c>
      <c r="O5" s="1131"/>
      <c r="P5" s="1053" t="s">
        <v>21</v>
      </c>
      <c r="Q5" s="1053" t="s">
        <v>9</v>
      </c>
      <c r="R5" s="1053" t="s">
        <v>10</v>
      </c>
      <c r="S5" s="1053" t="s">
        <v>11</v>
      </c>
      <c r="T5" s="1053" t="s">
        <v>12</v>
      </c>
      <c r="U5" s="1053" t="s">
        <v>14</v>
      </c>
      <c r="V5" s="298" t="s">
        <v>13</v>
      </c>
      <c r="W5" s="298" t="s">
        <v>8</v>
      </c>
      <c r="X5" s="298" t="s">
        <v>9</v>
      </c>
      <c r="Y5" s="298" t="s">
        <v>10</v>
      </c>
      <c r="Z5" s="298" t="s">
        <v>11</v>
      </c>
      <c r="AA5" s="298" t="s">
        <v>12</v>
      </c>
      <c r="AB5" s="298" t="s">
        <v>14</v>
      </c>
      <c r="AC5" s="1053" t="s">
        <v>13</v>
      </c>
      <c r="AD5" s="1053" t="s">
        <v>8</v>
      </c>
      <c r="AE5" s="1053" t="s">
        <v>9</v>
      </c>
      <c r="AF5" s="1053" t="s">
        <v>10</v>
      </c>
      <c r="AG5" s="1053" t="s">
        <v>11</v>
      </c>
      <c r="AH5" s="1053" t="s">
        <v>12</v>
      </c>
      <c r="AI5" s="1053" t="s">
        <v>14</v>
      </c>
      <c r="AJ5" s="1125"/>
      <c r="AK5" s="957"/>
      <c r="AL5" s="957"/>
      <c r="AM5" s="957"/>
      <c r="AN5" s="957"/>
      <c r="AO5" s="957"/>
      <c r="AP5" s="957"/>
      <c r="AQ5" s="957"/>
      <c r="AR5" s="957"/>
      <c r="AS5" s="957"/>
      <c r="AT5" s="957"/>
      <c r="AU5" s="957"/>
      <c r="AV5" s="957"/>
      <c r="AW5" s="957"/>
      <c r="AX5" s="957"/>
      <c r="AY5" s="957"/>
      <c r="AZ5" s="957"/>
      <c r="BA5" s="957"/>
      <c r="BB5" s="957"/>
      <c r="BC5" s="957"/>
      <c r="BD5" s="957"/>
      <c r="BE5" s="957"/>
      <c r="BF5" s="957"/>
      <c r="BG5" s="957"/>
      <c r="BH5" s="957"/>
      <c r="BI5" s="957"/>
      <c r="BJ5" s="957"/>
      <c r="BK5" s="957"/>
      <c r="BL5" s="957"/>
      <c r="BM5" s="957"/>
      <c r="BN5" s="957"/>
      <c r="BO5" s="957"/>
      <c r="BP5" s="957"/>
      <c r="BQ5" s="957"/>
      <c r="BR5" s="957"/>
      <c r="BS5" s="957"/>
      <c r="BT5" s="957"/>
      <c r="BU5" s="957"/>
      <c r="BV5" s="957"/>
      <c r="BW5" s="957"/>
      <c r="BX5" s="957"/>
      <c r="BY5" s="957"/>
      <c r="BZ5" s="957"/>
      <c r="CA5" s="957"/>
      <c r="CB5" s="957"/>
      <c r="CC5" s="957"/>
      <c r="CD5" s="957"/>
      <c r="CE5" s="957"/>
      <c r="CF5" s="957"/>
      <c r="CG5" s="957"/>
      <c r="CH5" s="957"/>
      <c r="CI5" s="957"/>
      <c r="CJ5" s="957"/>
      <c r="CK5" s="957"/>
      <c r="CL5" s="957"/>
      <c r="CM5" s="957"/>
      <c r="CN5" s="957"/>
      <c r="CO5" s="957"/>
      <c r="CP5" s="957"/>
      <c r="CQ5" s="957"/>
      <c r="CR5" s="957"/>
      <c r="CS5" s="957"/>
      <c r="CT5" s="957"/>
      <c r="CU5" s="957"/>
      <c r="CV5" s="957"/>
      <c r="CW5" s="957"/>
      <c r="CX5" s="957"/>
      <c r="CY5" s="957"/>
      <c r="CZ5" s="957"/>
      <c r="DA5" s="957"/>
      <c r="DB5" s="957"/>
      <c r="DC5" s="957"/>
      <c r="DD5" s="957"/>
      <c r="DE5" s="957"/>
      <c r="DF5" s="957"/>
      <c r="DG5" s="957"/>
      <c r="DH5" s="957"/>
      <c r="DI5" s="957"/>
      <c r="DJ5" s="957"/>
      <c r="DK5" s="957"/>
      <c r="DL5" s="957"/>
      <c r="DM5" s="957"/>
    </row>
    <row r="6" spans="1:117" s="184" customFormat="1" ht="19.8" customHeight="1">
      <c r="A6" s="176">
        <v>1</v>
      </c>
      <c r="B6" s="178" t="s">
        <v>26</v>
      </c>
      <c r="C6" s="179" t="s">
        <v>117</v>
      </c>
      <c r="D6" s="178" t="s">
        <v>43</v>
      </c>
      <c r="E6" s="178">
        <v>1765193751</v>
      </c>
      <c r="F6" s="180" t="s">
        <v>15</v>
      </c>
      <c r="G6" s="178">
        <v>2</v>
      </c>
      <c r="H6" s="548" t="s">
        <v>153</v>
      </c>
      <c r="I6" s="176">
        <v>3</v>
      </c>
      <c r="J6" s="176">
        <v>24</v>
      </c>
      <c r="K6" s="176">
        <v>8</v>
      </c>
      <c r="L6" s="176">
        <v>16</v>
      </c>
      <c r="M6" s="176">
        <v>0</v>
      </c>
      <c r="N6" s="176">
        <v>2</v>
      </c>
      <c r="O6" s="181"/>
      <c r="P6" s="176">
        <v>24</v>
      </c>
      <c r="Q6" s="176">
        <v>8</v>
      </c>
      <c r="R6" s="176">
        <v>16</v>
      </c>
      <c r="S6" s="176">
        <v>0</v>
      </c>
      <c r="T6" s="176">
        <v>2</v>
      </c>
      <c r="U6" s="182">
        <v>1</v>
      </c>
      <c r="V6" s="176">
        <v>1</v>
      </c>
      <c r="W6" s="176">
        <v>23</v>
      </c>
      <c r="X6" s="176">
        <v>8</v>
      </c>
      <c r="Y6" s="176">
        <v>15</v>
      </c>
      <c r="Z6" s="176">
        <v>0</v>
      </c>
      <c r="AA6" s="176">
        <v>1</v>
      </c>
      <c r="AB6" s="183">
        <v>0.95830000000000004</v>
      </c>
      <c r="AC6" s="176">
        <v>1</v>
      </c>
      <c r="AD6" s="176">
        <v>14</v>
      </c>
      <c r="AE6" s="176">
        <v>6</v>
      </c>
      <c r="AF6" s="176">
        <v>8</v>
      </c>
      <c r="AG6" s="176">
        <v>0</v>
      </c>
      <c r="AH6" s="176">
        <v>2</v>
      </c>
      <c r="AI6" s="183">
        <v>0.82350000000000001</v>
      </c>
      <c r="AJ6" s="176"/>
    </row>
    <row r="7" spans="1:117" s="184" customFormat="1" ht="19.8" customHeight="1">
      <c r="A7" s="176">
        <v>2</v>
      </c>
      <c r="B7" s="178" t="s">
        <v>26</v>
      </c>
      <c r="C7" s="179" t="s">
        <v>117</v>
      </c>
      <c r="D7" s="178" t="s">
        <v>43</v>
      </c>
      <c r="E7" s="178">
        <v>1765193751</v>
      </c>
      <c r="F7" s="180" t="s">
        <v>15</v>
      </c>
      <c r="G7" s="178">
        <v>2</v>
      </c>
      <c r="H7" s="548" t="s">
        <v>33</v>
      </c>
      <c r="I7" s="176">
        <v>3</v>
      </c>
      <c r="J7" s="176">
        <v>24</v>
      </c>
      <c r="K7" s="176">
        <v>3</v>
      </c>
      <c r="L7" s="176">
        <v>21</v>
      </c>
      <c r="M7" s="176">
        <v>0</v>
      </c>
      <c r="N7" s="176">
        <v>3</v>
      </c>
      <c r="O7" s="181"/>
      <c r="P7" s="176">
        <v>24</v>
      </c>
      <c r="Q7" s="176">
        <v>3</v>
      </c>
      <c r="R7" s="176">
        <v>21</v>
      </c>
      <c r="S7" s="176">
        <v>0</v>
      </c>
      <c r="T7" s="176">
        <v>2</v>
      </c>
      <c r="U7" s="182">
        <v>1</v>
      </c>
      <c r="V7" s="176">
        <v>1</v>
      </c>
      <c r="W7" s="176">
        <v>23</v>
      </c>
      <c r="X7" s="176">
        <v>3</v>
      </c>
      <c r="Y7" s="176">
        <v>20</v>
      </c>
      <c r="Z7" s="176">
        <v>0</v>
      </c>
      <c r="AA7" s="176">
        <v>3</v>
      </c>
      <c r="AB7" s="183">
        <v>0.95830000000000004</v>
      </c>
      <c r="AC7" s="176">
        <v>1</v>
      </c>
      <c r="AD7" s="176">
        <v>14</v>
      </c>
      <c r="AE7" s="176">
        <v>6</v>
      </c>
      <c r="AF7" s="176">
        <v>8</v>
      </c>
      <c r="AG7" s="176">
        <v>0</v>
      </c>
      <c r="AH7" s="176">
        <v>2</v>
      </c>
      <c r="AI7" s="183">
        <v>0.82350000000000001</v>
      </c>
      <c r="AJ7" s="176"/>
    </row>
    <row r="8" spans="1:117" s="178" customFormat="1" ht="19.8" customHeight="1">
      <c r="A8" s="189">
        <v>3</v>
      </c>
      <c r="B8" s="189" t="s">
        <v>26</v>
      </c>
      <c r="C8" s="190" t="s">
        <v>173</v>
      </c>
      <c r="D8" s="189" t="s">
        <v>43</v>
      </c>
      <c r="E8" s="189" t="s">
        <v>174</v>
      </c>
      <c r="F8" s="189" t="s">
        <v>15</v>
      </c>
      <c r="G8" s="189">
        <v>2</v>
      </c>
      <c r="H8" s="548" t="s">
        <v>51</v>
      </c>
      <c r="I8" s="189">
        <v>2</v>
      </c>
      <c r="J8" s="189">
        <v>24</v>
      </c>
      <c r="K8" s="191">
        <v>8</v>
      </c>
      <c r="L8" s="191">
        <v>16</v>
      </c>
      <c r="M8" s="189">
        <v>0</v>
      </c>
      <c r="N8" s="189">
        <v>5</v>
      </c>
      <c r="P8" s="189">
        <v>24</v>
      </c>
      <c r="Q8" s="191">
        <v>8</v>
      </c>
      <c r="R8" s="191">
        <v>16</v>
      </c>
      <c r="S8" s="189">
        <v>0</v>
      </c>
      <c r="T8" s="189">
        <v>5</v>
      </c>
      <c r="U8" s="192">
        <v>1</v>
      </c>
      <c r="V8" s="176">
        <v>1</v>
      </c>
      <c r="W8" s="189"/>
      <c r="X8" s="191"/>
      <c r="Y8" s="191"/>
      <c r="Z8" s="189"/>
      <c r="AA8" s="189"/>
      <c r="AB8" s="192"/>
      <c r="AC8" s="189"/>
      <c r="AD8" s="189"/>
      <c r="AE8" s="191"/>
      <c r="AF8" s="191"/>
      <c r="AG8" s="189"/>
      <c r="AH8" s="189"/>
      <c r="AI8" s="193"/>
      <c r="AJ8" s="189"/>
    </row>
    <row r="9" spans="1:117" s="178" customFormat="1" ht="19.8" customHeight="1">
      <c r="A9" s="189">
        <v>4</v>
      </c>
      <c r="B9" s="189" t="s">
        <v>26</v>
      </c>
      <c r="C9" s="190" t="s">
        <v>173</v>
      </c>
      <c r="D9" s="189" t="s">
        <v>43</v>
      </c>
      <c r="E9" s="189" t="s">
        <v>174</v>
      </c>
      <c r="F9" s="189" t="s">
        <v>15</v>
      </c>
      <c r="G9" s="189">
        <v>2</v>
      </c>
      <c r="H9" s="548" t="s">
        <v>152</v>
      </c>
      <c r="I9" s="189">
        <v>3</v>
      </c>
      <c r="J9" s="189">
        <v>24</v>
      </c>
      <c r="K9" s="191">
        <v>8</v>
      </c>
      <c r="L9" s="191">
        <v>16</v>
      </c>
      <c r="M9" s="189">
        <v>0</v>
      </c>
      <c r="N9" s="189">
        <v>3</v>
      </c>
      <c r="P9" s="189">
        <v>24</v>
      </c>
      <c r="Q9" s="191">
        <v>8</v>
      </c>
      <c r="R9" s="191">
        <v>16</v>
      </c>
      <c r="S9" s="189">
        <v>0</v>
      </c>
      <c r="T9" s="189">
        <v>3</v>
      </c>
      <c r="U9" s="192">
        <v>1</v>
      </c>
      <c r="V9" s="176">
        <v>1</v>
      </c>
      <c r="W9" s="189"/>
      <c r="X9" s="191"/>
      <c r="Y9" s="191"/>
      <c r="Z9" s="189"/>
      <c r="AA9" s="189"/>
      <c r="AB9" s="192"/>
      <c r="AC9" s="189"/>
      <c r="AD9" s="189"/>
      <c r="AE9" s="191"/>
      <c r="AF9" s="191"/>
      <c r="AG9" s="189"/>
      <c r="AH9" s="189"/>
      <c r="AI9" s="193"/>
      <c r="AJ9" s="189"/>
    </row>
    <row r="10" spans="1:117" s="178" customFormat="1" ht="19.8" customHeight="1">
      <c r="A10" s="189">
        <v>4</v>
      </c>
      <c r="B10" s="189" t="s">
        <v>26</v>
      </c>
      <c r="C10" s="190" t="s">
        <v>173</v>
      </c>
      <c r="D10" s="189" t="s">
        <v>43</v>
      </c>
      <c r="E10" s="189" t="s">
        <v>174</v>
      </c>
      <c r="F10" s="189" t="s">
        <v>15</v>
      </c>
      <c r="G10" s="189">
        <v>2</v>
      </c>
      <c r="H10" s="548" t="s">
        <v>166</v>
      </c>
      <c r="I10" s="189">
        <v>3</v>
      </c>
      <c r="J10" s="189">
        <v>24</v>
      </c>
      <c r="K10" s="191">
        <v>4</v>
      </c>
      <c r="L10" s="191">
        <v>20</v>
      </c>
      <c r="M10" s="189">
        <v>0</v>
      </c>
      <c r="N10" s="189">
        <v>5</v>
      </c>
      <c r="P10" s="189">
        <v>24</v>
      </c>
      <c r="Q10" s="191">
        <v>4</v>
      </c>
      <c r="R10" s="191">
        <v>20</v>
      </c>
      <c r="S10" s="189">
        <v>0</v>
      </c>
      <c r="T10" s="189">
        <v>5</v>
      </c>
      <c r="U10" s="192">
        <v>1</v>
      </c>
      <c r="V10" s="176">
        <v>1</v>
      </c>
      <c r="W10" s="189"/>
      <c r="X10" s="191"/>
      <c r="Y10" s="191"/>
      <c r="Z10" s="189"/>
      <c r="AA10" s="189"/>
      <c r="AB10" s="192"/>
      <c r="AC10" s="189"/>
      <c r="AD10" s="189"/>
      <c r="AE10" s="191"/>
      <c r="AF10" s="191"/>
      <c r="AG10" s="189"/>
      <c r="AH10" s="189"/>
      <c r="AI10" s="193"/>
      <c r="AJ10" s="189"/>
    </row>
    <row r="11" spans="1:117" s="178" customFormat="1" ht="19.8" customHeight="1">
      <c r="A11" s="189">
        <v>6</v>
      </c>
      <c r="B11" s="189" t="s">
        <v>26</v>
      </c>
      <c r="C11" s="190" t="s">
        <v>173</v>
      </c>
      <c r="D11" s="189" t="s">
        <v>43</v>
      </c>
      <c r="E11" s="189" t="s">
        <v>174</v>
      </c>
      <c r="F11" s="189" t="s">
        <v>15</v>
      </c>
      <c r="G11" s="189">
        <v>2</v>
      </c>
      <c r="H11" s="548" t="s">
        <v>33</v>
      </c>
      <c r="I11" s="189">
        <v>3</v>
      </c>
      <c r="J11" s="189">
        <v>24</v>
      </c>
      <c r="K11" s="191">
        <v>10</v>
      </c>
      <c r="L11" s="191">
        <v>14</v>
      </c>
      <c r="M11" s="189">
        <v>0</v>
      </c>
      <c r="N11" s="189">
        <v>5</v>
      </c>
      <c r="P11" s="189">
        <v>24</v>
      </c>
      <c r="Q11" s="191">
        <v>10</v>
      </c>
      <c r="R11" s="191">
        <v>14</v>
      </c>
      <c r="S11" s="189">
        <v>0</v>
      </c>
      <c r="T11" s="189">
        <v>5</v>
      </c>
      <c r="U11" s="192">
        <v>1</v>
      </c>
      <c r="V11" s="176">
        <v>1</v>
      </c>
      <c r="W11" s="189"/>
      <c r="X11" s="191"/>
      <c r="Y11" s="191"/>
      <c r="Z11" s="189"/>
      <c r="AA11" s="189"/>
      <c r="AB11" s="192"/>
      <c r="AC11" s="189"/>
      <c r="AD11" s="189"/>
      <c r="AE11" s="191"/>
      <c r="AF11" s="191"/>
      <c r="AG11" s="189"/>
      <c r="AH11" s="189"/>
      <c r="AI11" s="193"/>
      <c r="AJ11" s="189"/>
    </row>
    <row r="12" spans="1:117" s="178" customFormat="1" ht="19.8" customHeight="1">
      <c r="A12" s="176">
        <v>7</v>
      </c>
      <c r="B12" s="178" t="s">
        <v>26</v>
      </c>
      <c r="C12" s="179" t="s">
        <v>49</v>
      </c>
      <c r="D12" s="176" t="s">
        <v>50</v>
      </c>
      <c r="E12" s="176">
        <v>1715469063</v>
      </c>
      <c r="F12" s="176" t="s">
        <v>15</v>
      </c>
      <c r="G12" s="176">
        <v>2</v>
      </c>
      <c r="H12" s="548" t="s">
        <v>52</v>
      </c>
      <c r="I12" s="176">
        <v>3</v>
      </c>
      <c r="J12" s="176">
        <v>24</v>
      </c>
      <c r="K12" s="176">
        <v>11</v>
      </c>
      <c r="L12" s="176">
        <v>13</v>
      </c>
      <c r="M12" s="176">
        <v>0</v>
      </c>
      <c r="N12" s="176">
        <v>0</v>
      </c>
      <c r="P12" s="176">
        <v>24</v>
      </c>
      <c r="Q12" s="176">
        <v>11</v>
      </c>
      <c r="R12" s="176">
        <v>13</v>
      </c>
      <c r="S12" s="176">
        <v>0</v>
      </c>
      <c r="T12" s="176">
        <v>0</v>
      </c>
      <c r="U12" s="182">
        <v>1</v>
      </c>
      <c r="V12" s="176">
        <v>1</v>
      </c>
      <c r="W12" s="176">
        <v>23</v>
      </c>
      <c r="X12" s="176">
        <v>11</v>
      </c>
      <c r="Y12" s="176">
        <v>12</v>
      </c>
      <c r="Z12" s="176">
        <v>0</v>
      </c>
      <c r="AA12" s="176">
        <v>0</v>
      </c>
      <c r="AB12" s="183">
        <v>0.95830000000000004</v>
      </c>
      <c r="AC12" s="176">
        <v>1</v>
      </c>
      <c r="AD12" s="176"/>
      <c r="AE12" s="176"/>
      <c r="AF12" s="176"/>
      <c r="AG12" s="176"/>
      <c r="AH12" s="176"/>
      <c r="AI12" s="176"/>
      <c r="AJ12" s="176"/>
    </row>
    <row r="13" spans="1:117" s="178" customFormat="1" ht="19.8" customHeight="1">
      <c r="A13" s="176">
        <v>8</v>
      </c>
      <c r="B13" s="178" t="s">
        <v>26</v>
      </c>
      <c r="C13" s="179" t="s">
        <v>49</v>
      </c>
      <c r="D13" s="176" t="s">
        <v>50</v>
      </c>
      <c r="E13" s="176">
        <v>1715469064</v>
      </c>
      <c r="F13" s="176" t="s">
        <v>15</v>
      </c>
      <c r="G13" s="176">
        <v>2</v>
      </c>
      <c r="H13" s="548" t="s">
        <v>33</v>
      </c>
      <c r="I13" s="176">
        <v>3</v>
      </c>
      <c r="J13" s="176">
        <v>24</v>
      </c>
      <c r="K13" s="176">
        <v>7</v>
      </c>
      <c r="L13" s="176">
        <v>17</v>
      </c>
      <c r="M13" s="176">
        <v>0</v>
      </c>
      <c r="N13" s="176">
        <v>0</v>
      </c>
      <c r="P13" s="176">
        <v>24</v>
      </c>
      <c r="Q13" s="176">
        <v>7</v>
      </c>
      <c r="R13" s="176">
        <v>16</v>
      </c>
      <c r="S13" s="176">
        <v>0</v>
      </c>
      <c r="T13" s="176">
        <v>0</v>
      </c>
      <c r="U13" s="182">
        <v>1</v>
      </c>
      <c r="V13" s="176">
        <v>1</v>
      </c>
      <c r="W13" s="176">
        <v>17</v>
      </c>
      <c r="X13" s="176">
        <v>7</v>
      </c>
      <c r="Y13" s="176">
        <v>10</v>
      </c>
      <c r="Z13" s="176">
        <v>0</v>
      </c>
      <c r="AA13" s="176">
        <v>0</v>
      </c>
      <c r="AB13" s="176">
        <v>70.83</v>
      </c>
      <c r="AC13" s="176">
        <v>1</v>
      </c>
      <c r="AD13" s="176"/>
      <c r="AE13" s="176"/>
      <c r="AF13" s="176"/>
      <c r="AG13" s="176"/>
      <c r="AH13" s="176"/>
      <c r="AI13" s="176"/>
      <c r="AJ13" s="176"/>
    </row>
    <row r="14" spans="1:117" s="178" customFormat="1" ht="19.8" customHeight="1">
      <c r="A14" s="176">
        <v>9</v>
      </c>
      <c r="B14" s="189" t="s">
        <v>26</v>
      </c>
      <c r="C14" s="190" t="s">
        <v>158</v>
      </c>
      <c r="D14" s="189" t="s">
        <v>159</v>
      </c>
      <c r="E14" s="189" t="s">
        <v>160</v>
      </c>
      <c r="F14" s="189" t="s">
        <v>15</v>
      </c>
      <c r="G14" s="189">
        <v>2</v>
      </c>
      <c r="H14" s="548" t="s">
        <v>52</v>
      </c>
      <c r="I14" s="189">
        <v>3</v>
      </c>
      <c r="J14" s="189">
        <v>24</v>
      </c>
      <c r="K14" s="191">
        <v>0</v>
      </c>
      <c r="L14" s="191">
        <v>24</v>
      </c>
      <c r="M14" s="189">
        <v>1</v>
      </c>
      <c r="N14" s="189">
        <v>4</v>
      </c>
      <c r="O14" s="178" t="s">
        <v>161</v>
      </c>
      <c r="P14" s="189">
        <v>24</v>
      </c>
      <c r="Q14" s="191">
        <v>0</v>
      </c>
      <c r="R14" s="191">
        <v>24</v>
      </c>
      <c r="S14" s="189">
        <v>1</v>
      </c>
      <c r="T14" s="189">
        <v>4</v>
      </c>
      <c r="U14" s="192">
        <v>1</v>
      </c>
      <c r="V14" s="176">
        <v>1</v>
      </c>
      <c r="W14" s="189">
        <v>19</v>
      </c>
      <c r="X14" s="191">
        <v>0</v>
      </c>
      <c r="Y14" s="191">
        <v>19</v>
      </c>
      <c r="Z14" s="189">
        <v>0</v>
      </c>
      <c r="AA14" s="189">
        <v>0</v>
      </c>
      <c r="AB14" s="192">
        <v>0.79159999999999997</v>
      </c>
      <c r="AC14" s="189">
        <v>1</v>
      </c>
      <c r="AD14" s="189"/>
      <c r="AE14" s="191"/>
      <c r="AF14" s="191"/>
      <c r="AG14" s="189"/>
      <c r="AH14" s="189"/>
      <c r="AI14" s="193"/>
      <c r="AJ14" s="189"/>
    </row>
    <row r="15" spans="1:117" s="178" customFormat="1" ht="19.8" customHeight="1">
      <c r="A15" s="176">
        <v>10</v>
      </c>
      <c r="B15" s="189" t="s">
        <v>26</v>
      </c>
      <c r="C15" s="190" t="s">
        <v>158</v>
      </c>
      <c r="D15" s="189" t="s">
        <v>159</v>
      </c>
      <c r="E15" s="189" t="s">
        <v>160</v>
      </c>
      <c r="F15" s="189" t="s">
        <v>15</v>
      </c>
      <c r="G15" s="189">
        <v>2</v>
      </c>
      <c r="H15" s="548" t="s">
        <v>33</v>
      </c>
      <c r="I15" s="189">
        <v>3</v>
      </c>
      <c r="J15" s="189">
        <v>24</v>
      </c>
      <c r="K15" s="191">
        <v>2</v>
      </c>
      <c r="L15" s="191">
        <v>22</v>
      </c>
      <c r="M15" s="189">
        <v>0</v>
      </c>
      <c r="N15" s="189">
        <v>0</v>
      </c>
      <c r="O15" s="178" t="s">
        <v>164</v>
      </c>
      <c r="P15" s="189">
        <v>24</v>
      </c>
      <c r="Q15" s="191">
        <v>2</v>
      </c>
      <c r="R15" s="191">
        <v>22</v>
      </c>
      <c r="S15" s="189">
        <v>1</v>
      </c>
      <c r="T15" s="189">
        <v>1</v>
      </c>
      <c r="U15" s="192">
        <v>1</v>
      </c>
      <c r="V15" s="176">
        <v>1</v>
      </c>
      <c r="W15" s="189">
        <v>0</v>
      </c>
      <c r="X15" s="191">
        <v>0</v>
      </c>
      <c r="Y15" s="191">
        <v>0</v>
      </c>
      <c r="Z15" s="189">
        <v>0</v>
      </c>
      <c r="AA15" s="189">
        <v>0</v>
      </c>
      <c r="AB15" s="192"/>
      <c r="AC15" s="189">
        <v>1</v>
      </c>
      <c r="AD15" s="189"/>
      <c r="AE15" s="191"/>
      <c r="AF15" s="191"/>
      <c r="AG15" s="189"/>
      <c r="AH15" s="189"/>
      <c r="AI15" s="193"/>
      <c r="AJ15" s="189"/>
    </row>
    <row r="16" spans="1:117" s="178" customFormat="1" ht="19.8" customHeight="1">
      <c r="A16" s="176">
        <v>13</v>
      </c>
      <c r="B16" s="176" t="s">
        <v>26</v>
      </c>
      <c r="C16" s="194" t="s">
        <v>175</v>
      </c>
      <c r="D16" s="176" t="s">
        <v>176</v>
      </c>
      <c r="E16" s="176" t="s">
        <v>178</v>
      </c>
      <c r="F16" s="176" t="s">
        <v>15</v>
      </c>
      <c r="G16" s="176">
        <v>2</v>
      </c>
      <c r="H16" s="548" t="s">
        <v>33</v>
      </c>
      <c r="I16" s="176">
        <v>3</v>
      </c>
      <c r="J16" s="176">
        <v>24</v>
      </c>
      <c r="K16" s="176">
        <v>9</v>
      </c>
      <c r="L16" s="176">
        <v>15</v>
      </c>
      <c r="M16" s="176">
        <v>0</v>
      </c>
      <c r="N16" s="176">
        <v>0</v>
      </c>
      <c r="P16" s="196">
        <v>24</v>
      </c>
      <c r="Q16" s="176">
        <v>9</v>
      </c>
      <c r="R16" s="176">
        <v>15</v>
      </c>
      <c r="S16" s="176">
        <v>0</v>
      </c>
      <c r="T16" s="176">
        <v>0</v>
      </c>
      <c r="U16" s="182">
        <f>IFERROR(P16/J16,"")</f>
        <v>1</v>
      </c>
      <c r="V16" s="176">
        <v>1</v>
      </c>
      <c r="W16" s="176">
        <v>19</v>
      </c>
      <c r="X16" s="176">
        <v>6</v>
      </c>
      <c r="Y16" s="176">
        <v>11</v>
      </c>
      <c r="Z16" s="176">
        <v>0</v>
      </c>
      <c r="AA16" s="176">
        <v>0</v>
      </c>
      <c r="AB16" s="176"/>
      <c r="AC16" s="176">
        <v>5</v>
      </c>
      <c r="AD16" s="176">
        <v>19</v>
      </c>
      <c r="AE16" s="176">
        <v>6</v>
      </c>
      <c r="AF16" s="176">
        <v>11</v>
      </c>
      <c r="AG16" s="176">
        <v>0</v>
      </c>
      <c r="AH16" s="176">
        <v>0</v>
      </c>
      <c r="AI16" s="176"/>
      <c r="AJ16" s="176"/>
    </row>
    <row r="17" spans="1:43" s="178" customFormat="1" ht="19.8" customHeight="1">
      <c r="A17" s="176">
        <v>14</v>
      </c>
      <c r="B17" s="176" t="s">
        <v>26</v>
      </c>
      <c r="C17" s="194" t="s">
        <v>175</v>
      </c>
      <c r="D17" s="176" t="s">
        <v>176</v>
      </c>
      <c r="E17" s="176" t="s">
        <v>180</v>
      </c>
      <c r="F17" s="176" t="s">
        <v>15</v>
      </c>
      <c r="G17" s="176">
        <v>2</v>
      </c>
      <c r="H17" s="548" t="s">
        <v>107</v>
      </c>
      <c r="I17" s="176">
        <v>3</v>
      </c>
      <c r="J17" s="176">
        <v>24</v>
      </c>
      <c r="K17" s="176">
        <v>11</v>
      </c>
      <c r="L17" s="176">
        <v>13</v>
      </c>
      <c r="M17" s="176">
        <v>0</v>
      </c>
      <c r="N17" s="176">
        <v>0</v>
      </c>
      <c r="P17" s="196">
        <v>24</v>
      </c>
      <c r="Q17" s="176">
        <v>11</v>
      </c>
      <c r="R17" s="176">
        <v>13</v>
      </c>
      <c r="S17" s="176">
        <v>0</v>
      </c>
      <c r="T17" s="176">
        <v>0</v>
      </c>
      <c r="U17" s="176"/>
      <c r="V17" s="176">
        <v>1</v>
      </c>
      <c r="W17" s="176">
        <v>21</v>
      </c>
      <c r="X17" s="176">
        <v>6</v>
      </c>
      <c r="Y17" s="176">
        <v>12</v>
      </c>
      <c r="Z17" s="176">
        <v>0</v>
      </c>
      <c r="AA17" s="176">
        <v>0</v>
      </c>
      <c r="AB17" s="176"/>
      <c r="AC17" s="176">
        <v>3</v>
      </c>
      <c r="AD17" s="176">
        <v>21</v>
      </c>
      <c r="AE17" s="176">
        <v>6</v>
      </c>
      <c r="AF17" s="176">
        <v>12</v>
      </c>
      <c r="AG17" s="176">
        <v>0</v>
      </c>
      <c r="AH17" s="176">
        <v>0</v>
      </c>
      <c r="AI17" s="176"/>
      <c r="AJ17" s="176"/>
    </row>
    <row r="18" spans="1:43" s="178" customFormat="1" ht="21.6" customHeight="1">
      <c r="A18" s="176">
        <v>15</v>
      </c>
      <c r="B18" s="176" t="s">
        <v>26</v>
      </c>
      <c r="C18" s="194" t="s">
        <v>238</v>
      </c>
      <c r="D18" s="176" t="s">
        <v>165</v>
      </c>
      <c r="E18" s="176">
        <v>1781407846</v>
      </c>
      <c r="F18" s="176" t="s">
        <v>15</v>
      </c>
      <c r="G18" s="176">
        <v>2</v>
      </c>
      <c r="H18" s="548" t="s">
        <v>59</v>
      </c>
      <c r="I18" s="176">
        <v>2</v>
      </c>
      <c r="J18" s="195">
        <v>24</v>
      </c>
      <c r="K18" s="195">
        <v>9</v>
      </c>
      <c r="L18" s="195">
        <v>15</v>
      </c>
      <c r="M18" s="195">
        <v>0</v>
      </c>
      <c r="N18" s="195">
        <v>0</v>
      </c>
      <c r="O18" s="196">
        <v>24</v>
      </c>
      <c r="P18" s="176">
        <v>9</v>
      </c>
      <c r="Q18" s="176">
        <v>15</v>
      </c>
      <c r="R18" s="176">
        <v>0</v>
      </c>
      <c r="S18" s="176">
        <v>0</v>
      </c>
      <c r="T18" s="182">
        <f t="shared" ref="T18:T23" si="0">IFERROR(O18/J18,"")</f>
        <v>1</v>
      </c>
      <c r="U18" s="195">
        <v>4</v>
      </c>
      <c r="V18" s="195">
        <v>20</v>
      </c>
      <c r="W18" s="195">
        <v>7</v>
      </c>
      <c r="X18" s="195">
        <v>12</v>
      </c>
      <c r="Y18" s="195">
        <v>0</v>
      </c>
      <c r="Z18" s="195">
        <v>0</v>
      </c>
      <c r="AA18" s="197">
        <f>IFERROR(V18/O18,"")</f>
        <v>0.83333333333333337</v>
      </c>
      <c r="AB18" s="176">
        <v>5</v>
      </c>
      <c r="AC18" s="176">
        <v>14</v>
      </c>
      <c r="AD18" s="176">
        <v>4</v>
      </c>
      <c r="AE18" s="176">
        <v>10</v>
      </c>
      <c r="AF18" s="176">
        <v>0</v>
      </c>
      <c r="AG18" s="176">
        <v>0</v>
      </c>
      <c r="AH18" s="183">
        <f>IFERROR(AC18/V18,"")</f>
        <v>0.7</v>
      </c>
      <c r="AJ18" s="176"/>
    </row>
    <row r="19" spans="1:43" s="178" customFormat="1" ht="21.6" customHeight="1">
      <c r="A19" s="176">
        <v>16</v>
      </c>
      <c r="B19" s="176" t="s">
        <v>26</v>
      </c>
      <c r="C19" s="194" t="s">
        <v>238</v>
      </c>
      <c r="D19" s="176" t="s">
        <v>165</v>
      </c>
      <c r="E19" s="176">
        <v>1781407846</v>
      </c>
      <c r="F19" s="176" t="s">
        <v>15</v>
      </c>
      <c r="G19" s="176">
        <v>2</v>
      </c>
      <c r="H19" s="548" t="s">
        <v>240</v>
      </c>
      <c r="I19" s="176">
        <v>3</v>
      </c>
      <c r="J19" s="195">
        <v>24</v>
      </c>
      <c r="K19" s="195">
        <v>11</v>
      </c>
      <c r="L19" s="195">
        <v>13</v>
      </c>
      <c r="M19" s="195">
        <v>0</v>
      </c>
      <c r="N19" s="195">
        <v>0</v>
      </c>
      <c r="O19" s="196">
        <v>24</v>
      </c>
      <c r="P19" s="176">
        <v>11</v>
      </c>
      <c r="Q19" s="176">
        <v>13</v>
      </c>
      <c r="R19" s="176">
        <v>0</v>
      </c>
      <c r="S19" s="176">
        <v>0</v>
      </c>
      <c r="T19" s="182">
        <f t="shared" si="0"/>
        <v>1</v>
      </c>
      <c r="U19" s="195">
        <v>5</v>
      </c>
      <c r="V19" s="195">
        <v>19</v>
      </c>
      <c r="W19" s="195">
        <v>10</v>
      </c>
      <c r="X19" s="195">
        <v>9</v>
      </c>
      <c r="Y19" s="195">
        <v>0</v>
      </c>
      <c r="Z19" s="195">
        <v>0</v>
      </c>
      <c r="AA19" s="197">
        <f>IFERROR(V19/O19,"")</f>
        <v>0.79166666666666663</v>
      </c>
      <c r="AB19" s="176">
        <v>6</v>
      </c>
      <c r="AC19" s="176">
        <v>13</v>
      </c>
      <c r="AD19" s="176">
        <v>0</v>
      </c>
      <c r="AE19" s="176">
        <v>7</v>
      </c>
      <c r="AF19" s="176">
        <v>0</v>
      </c>
      <c r="AG19" s="176">
        <v>0</v>
      </c>
      <c r="AH19" s="183">
        <f>IFERROR(AC19/V19,"")</f>
        <v>0.68421052631578949</v>
      </c>
      <c r="AI19" s="176"/>
      <c r="AJ19" s="200"/>
    </row>
    <row r="20" spans="1:43" s="178" customFormat="1" ht="21.6" customHeight="1">
      <c r="A20" s="176">
        <v>17</v>
      </c>
      <c r="B20" s="176" t="s">
        <v>26</v>
      </c>
      <c r="C20" s="194" t="s">
        <v>238</v>
      </c>
      <c r="D20" s="176" t="s">
        <v>165</v>
      </c>
      <c r="E20" s="176">
        <v>1781407846</v>
      </c>
      <c r="F20" s="176" t="s">
        <v>15</v>
      </c>
      <c r="G20" s="176">
        <v>2</v>
      </c>
      <c r="H20" s="548" t="s">
        <v>239</v>
      </c>
      <c r="I20" s="176">
        <v>3</v>
      </c>
      <c r="J20" s="219">
        <v>24</v>
      </c>
      <c r="K20" s="219">
        <v>4</v>
      </c>
      <c r="L20" s="219">
        <v>20</v>
      </c>
      <c r="M20" s="219">
        <v>0</v>
      </c>
      <c r="N20" s="219">
        <v>0</v>
      </c>
      <c r="O20" s="196">
        <v>24</v>
      </c>
      <c r="P20" s="176">
        <v>4</v>
      </c>
      <c r="Q20" s="176">
        <v>20</v>
      </c>
      <c r="R20" s="176">
        <v>0</v>
      </c>
      <c r="S20" s="176">
        <v>0</v>
      </c>
      <c r="T20" s="182">
        <f t="shared" si="0"/>
        <v>1</v>
      </c>
      <c r="U20" s="176">
        <v>6</v>
      </c>
      <c r="V20" s="176">
        <v>18</v>
      </c>
      <c r="W20" s="176">
        <v>3</v>
      </c>
      <c r="X20" s="176">
        <v>15</v>
      </c>
      <c r="Y20" s="176">
        <v>0</v>
      </c>
      <c r="Z20" s="176">
        <v>0</v>
      </c>
      <c r="AA20" s="197">
        <f>IFERROR(V20/O20,"")</f>
        <v>0.75</v>
      </c>
      <c r="AB20" s="176">
        <v>6</v>
      </c>
      <c r="AC20" s="176">
        <v>12</v>
      </c>
      <c r="AD20" s="176">
        <v>2</v>
      </c>
      <c r="AE20" s="176">
        <v>10</v>
      </c>
      <c r="AF20" s="176">
        <v>0</v>
      </c>
      <c r="AG20" s="176">
        <v>0</v>
      </c>
      <c r="AH20" s="183">
        <f>IFERROR(AC20/V20,"")</f>
        <v>0.66666666666666663</v>
      </c>
      <c r="AI20" s="176"/>
      <c r="AJ20" s="176"/>
    </row>
    <row r="21" spans="1:43" s="178" customFormat="1" ht="21.6" customHeight="1">
      <c r="A21" s="176">
        <v>18</v>
      </c>
      <c r="B21" s="176" t="s">
        <v>26</v>
      </c>
      <c r="C21" s="194" t="s">
        <v>238</v>
      </c>
      <c r="D21" s="176" t="s">
        <v>165</v>
      </c>
      <c r="E21" s="176">
        <v>1781407846</v>
      </c>
      <c r="F21" s="176" t="s">
        <v>15</v>
      </c>
      <c r="G21" s="176">
        <v>2</v>
      </c>
      <c r="H21" s="548" t="s">
        <v>41</v>
      </c>
      <c r="I21" s="176">
        <v>3</v>
      </c>
      <c r="J21" s="176">
        <v>24</v>
      </c>
      <c r="K21" s="176">
        <v>2</v>
      </c>
      <c r="L21" s="176">
        <v>22</v>
      </c>
      <c r="M21" s="176">
        <v>0</v>
      </c>
      <c r="N21" s="176">
        <v>0</v>
      </c>
      <c r="O21" s="196">
        <v>24</v>
      </c>
      <c r="P21" s="176">
        <v>2</v>
      </c>
      <c r="Q21" s="176">
        <v>22</v>
      </c>
      <c r="R21" s="176">
        <v>0</v>
      </c>
      <c r="S21" s="176">
        <v>0</v>
      </c>
      <c r="T21" s="182">
        <f t="shared" si="0"/>
        <v>1</v>
      </c>
      <c r="U21" s="176">
        <v>2</v>
      </c>
      <c r="V21" s="176">
        <v>22</v>
      </c>
      <c r="W21" s="176">
        <v>1</v>
      </c>
      <c r="X21" s="176">
        <v>21</v>
      </c>
      <c r="Y21" s="176">
        <v>0</v>
      </c>
      <c r="Z21" s="176">
        <v>0</v>
      </c>
      <c r="AA21" s="197">
        <f>IFERROR(V21/O21,"")</f>
        <v>0.91666666666666663</v>
      </c>
      <c r="AB21" s="176">
        <v>6</v>
      </c>
      <c r="AC21" s="176">
        <v>16</v>
      </c>
      <c r="AD21" s="176">
        <v>1</v>
      </c>
      <c r="AE21" s="176">
        <v>15</v>
      </c>
      <c r="AF21" s="176">
        <v>0</v>
      </c>
      <c r="AG21" s="176">
        <v>0</v>
      </c>
      <c r="AH21" s="183">
        <f>IFERROR(AC21/V21,"")</f>
        <v>0.72727272727272729</v>
      </c>
      <c r="AI21" s="176"/>
      <c r="AJ21" s="176"/>
    </row>
    <row r="22" spans="1:43" ht="31.95" customHeight="1">
      <c r="A22" s="11">
        <v>19</v>
      </c>
      <c r="B22" s="11" t="s">
        <v>26</v>
      </c>
      <c r="C22" s="87" t="s">
        <v>629</v>
      </c>
      <c r="D22" s="11" t="s">
        <v>43</v>
      </c>
      <c r="E22" s="11" t="s">
        <v>393</v>
      </c>
      <c r="F22" s="11" t="s">
        <v>30</v>
      </c>
      <c r="G22" s="11">
        <v>2</v>
      </c>
      <c r="H22" s="11" t="s">
        <v>59</v>
      </c>
      <c r="I22" s="11">
        <v>2</v>
      </c>
      <c r="J22" s="241">
        <v>24</v>
      </c>
      <c r="K22" s="241">
        <v>10</v>
      </c>
      <c r="L22" s="241">
        <v>14</v>
      </c>
      <c r="M22" s="241">
        <v>0</v>
      </c>
      <c r="N22" s="241">
        <v>0</v>
      </c>
      <c r="O22" s="88">
        <v>24</v>
      </c>
      <c r="P22" s="241">
        <v>10</v>
      </c>
      <c r="Q22" s="241">
        <v>14</v>
      </c>
      <c r="R22" s="12">
        <v>0</v>
      </c>
      <c r="S22" s="12">
        <v>0</v>
      </c>
      <c r="T22" s="89">
        <f t="shared" si="0"/>
        <v>1</v>
      </c>
      <c r="U22" s="241">
        <v>1</v>
      </c>
      <c r="V22" s="241">
        <v>21</v>
      </c>
      <c r="W22" s="241">
        <v>9</v>
      </c>
      <c r="X22" s="241">
        <v>12</v>
      </c>
      <c r="Y22" s="241">
        <v>0</v>
      </c>
      <c r="Z22" s="241">
        <v>0</v>
      </c>
      <c r="AA22" s="243">
        <f t="shared" ref="AA22:AA25" si="1">IFERROR(V22/O22,"")</f>
        <v>0.875</v>
      </c>
      <c r="AB22" s="12">
        <v>1</v>
      </c>
      <c r="AC22" s="12">
        <v>17</v>
      </c>
      <c r="AD22" s="12">
        <v>7</v>
      </c>
      <c r="AE22" s="12">
        <v>10</v>
      </c>
      <c r="AF22" s="12">
        <v>0</v>
      </c>
      <c r="AG22" s="12">
        <v>0</v>
      </c>
      <c r="AH22" s="242">
        <f t="shared" ref="AH22:AH25" si="2">IFERROR(AC22/V22,"")</f>
        <v>0.80952380952380953</v>
      </c>
      <c r="AI22" s="80"/>
      <c r="AJ22" s="17"/>
    </row>
    <row r="23" spans="1:43" ht="31.95" customHeight="1">
      <c r="A23" s="11">
        <v>20</v>
      </c>
      <c r="B23" s="11" t="s">
        <v>26</v>
      </c>
      <c r="C23" s="87" t="s">
        <v>629</v>
      </c>
      <c r="D23" s="11" t="s">
        <v>43</v>
      </c>
      <c r="E23" s="11" t="s">
        <v>393</v>
      </c>
      <c r="F23" s="11" t="s">
        <v>30</v>
      </c>
      <c r="G23" s="11">
        <v>2</v>
      </c>
      <c r="H23" s="11" t="s">
        <v>53</v>
      </c>
      <c r="I23" s="11">
        <v>3</v>
      </c>
      <c r="J23" s="90">
        <v>24</v>
      </c>
      <c r="K23" s="90">
        <v>5</v>
      </c>
      <c r="L23" s="90">
        <v>19</v>
      </c>
      <c r="M23" s="90">
        <v>0</v>
      </c>
      <c r="N23" s="90">
        <v>0</v>
      </c>
      <c r="O23" s="819">
        <v>24</v>
      </c>
      <c r="P23" s="90">
        <v>5</v>
      </c>
      <c r="Q23" s="90">
        <v>19</v>
      </c>
      <c r="R23" s="90">
        <v>0</v>
      </c>
      <c r="S23" s="90">
        <v>0</v>
      </c>
      <c r="T23" s="89">
        <f t="shared" si="0"/>
        <v>1</v>
      </c>
      <c r="U23" s="90">
        <v>1</v>
      </c>
      <c r="V23" s="90">
        <v>21</v>
      </c>
      <c r="W23" s="90">
        <v>4</v>
      </c>
      <c r="X23" s="90">
        <v>17</v>
      </c>
      <c r="Y23" s="90">
        <v>0</v>
      </c>
      <c r="Z23" s="90">
        <v>0</v>
      </c>
      <c r="AA23" s="243">
        <f t="shared" si="1"/>
        <v>0.875</v>
      </c>
      <c r="AB23" s="12">
        <v>1</v>
      </c>
      <c r="AC23" s="12">
        <v>17</v>
      </c>
      <c r="AD23" s="12">
        <v>4</v>
      </c>
      <c r="AE23" s="12">
        <v>13</v>
      </c>
      <c r="AF23" s="12">
        <v>0</v>
      </c>
      <c r="AG23" s="12">
        <v>0</v>
      </c>
      <c r="AH23" s="242">
        <f t="shared" si="2"/>
        <v>0.80952380952380953</v>
      </c>
      <c r="AI23" s="90"/>
      <c r="AJ23" s="17"/>
    </row>
    <row r="24" spans="1:43" ht="31.95" customHeight="1">
      <c r="A24" s="11">
        <v>21</v>
      </c>
      <c r="B24" s="11" t="s">
        <v>26</v>
      </c>
      <c r="C24" s="87" t="s">
        <v>629</v>
      </c>
      <c r="D24" s="11" t="s">
        <v>43</v>
      </c>
      <c r="E24" s="11" t="s">
        <v>393</v>
      </c>
      <c r="F24" s="11" t="s">
        <v>30</v>
      </c>
      <c r="G24" s="11">
        <v>2</v>
      </c>
      <c r="H24" s="11" t="s">
        <v>40</v>
      </c>
      <c r="I24" s="11">
        <v>3</v>
      </c>
      <c r="J24" s="90">
        <v>24</v>
      </c>
      <c r="K24" s="90">
        <v>4</v>
      </c>
      <c r="L24" s="90">
        <v>20</v>
      </c>
      <c r="M24" s="90">
        <v>0</v>
      </c>
      <c r="N24" s="90">
        <v>0</v>
      </c>
      <c r="O24" s="819">
        <v>24</v>
      </c>
      <c r="P24" s="90">
        <v>4</v>
      </c>
      <c r="Q24" s="90">
        <v>20</v>
      </c>
      <c r="R24" s="90">
        <v>0</v>
      </c>
      <c r="S24" s="90">
        <v>0</v>
      </c>
      <c r="T24" s="89">
        <f t="shared" ref="T24:T25" si="3">IFERROR(O24/J24,"")</f>
        <v>1</v>
      </c>
      <c r="U24" s="90">
        <v>1</v>
      </c>
      <c r="V24" s="90">
        <v>19</v>
      </c>
      <c r="W24" s="90">
        <v>1</v>
      </c>
      <c r="X24" s="90">
        <v>18</v>
      </c>
      <c r="Y24" s="90">
        <v>0</v>
      </c>
      <c r="Z24" s="90">
        <v>0</v>
      </c>
      <c r="AA24" s="243">
        <f t="shared" si="1"/>
        <v>0.79166666666666663</v>
      </c>
      <c r="AB24" s="12">
        <v>1</v>
      </c>
      <c r="AC24" s="12">
        <v>17</v>
      </c>
      <c r="AD24" s="12">
        <v>1</v>
      </c>
      <c r="AE24" s="12">
        <v>16</v>
      </c>
      <c r="AF24" s="12">
        <v>0</v>
      </c>
      <c r="AG24" s="12">
        <v>0</v>
      </c>
      <c r="AH24" s="242">
        <f t="shared" si="2"/>
        <v>0.89473684210526316</v>
      </c>
      <c r="AI24" s="90"/>
      <c r="AJ24" s="17"/>
    </row>
    <row r="25" spans="1:43" ht="31.95" customHeight="1">
      <c r="A25" s="11">
        <v>22</v>
      </c>
      <c r="B25" s="11" t="s">
        <v>26</v>
      </c>
      <c r="C25" s="87" t="s">
        <v>629</v>
      </c>
      <c r="D25" s="11" t="s">
        <v>43</v>
      </c>
      <c r="E25" s="11" t="s">
        <v>393</v>
      </c>
      <c r="F25" s="11" t="s">
        <v>30</v>
      </c>
      <c r="G25" s="11">
        <v>2</v>
      </c>
      <c r="H25" s="11" t="s">
        <v>54</v>
      </c>
      <c r="I25" s="11">
        <v>3</v>
      </c>
      <c r="J25" s="90">
        <v>24</v>
      </c>
      <c r="K25" s="90">
        <v>4</v>
      </c>
      <c r="L25" s="90">
        <v>20</v>
      </c>
      <c r="M25" s="90">
        <v>0</v>
      </c>
      <c r="N25" s="90">
        <v>0</v>
      </c>
      <c r="O25" s="819">
        <v>24</v>
      </c>
      <c r="P25" s="90">
        <v>4</v>
      </c>
      <c r="Q25" s="90">
        <v>20</v>
      </c>
      <c r="R25" s="90">
        <v>0</v>
      </c>
      <c r="S25" s="90">
        <v>0</v>
      </c>
      <c r="T25" s="89">
        <f t="shared" si="3"/>
        <v>1</v>
      </c>
      <c r="U25" s="90">
        <v>1</v>
      </c>
      <c r="V25" s="90">
        <v>21</v>
      </c>
      <c r="W25" s="90">
        <v>4</v>
      </c>
      <c r="X25" s="90">
        <v>17</v>
      </c>
      <c r="Y25" s="90">
        <v>0</v>
      </c>
      <c r="Z25" s="90">
        <v>1</v>
      </c>
      <c r="AA25" s="243">
        <f t="shared" si="1"/>
        <v>0.875</v>
      </c>
      <c r="AB25" s="12">
        <v>1</v>
      </c>
      <c r="AC25" s="12">
        <v>17</v>
      </c>
      <c r="AD25" s="12">
        <v>4</v>
      </c>
      <c r="AE25" s="12">
        <v>13</v>
      </c>
      <c r="AF25" s="12">
        <v>0</v>
      </c>
      <c r="AG25" s="12">
        <v>1</v>
      </c>
      <c r="AH25" s="242">
        <f t="shared" si="2"/>
        <v>0.80952380952380953</v>
      </c>
      <c r="AI25" s="90"/>
      <c r="AJ25" s="17"/>
    </row>
    <row r="26" spans="1:43" s="200" customFormat="1" ht="19.8" customHeight="1">
      <c r="A26" s="189">
        <v>23</v>
      </c>
      <c r="B26" s="189" t="s">
        <v>26</v>
      </c>
      <c r="C26" s="179" t="s">
        <v>102</v>
      </c>
      <c r="D26" s="176" t="s">
        <v>103</v>
      </c>
      <c r="E26" s="176">
        <v>1813628055</v>
      </c>
      <c r="F26" s="176" t="s">
        <v>30</v>
      </c>
      <c r="G26" s="198">
        <v>2</v>
      </c>
      <c r="H26" s="548" t="s">
        <v>51</v>
      </c>
      <c r="I26" s="178">
        <v>2</v>
      </c>
      <c r="J26" s="195">
        <v>24</v>
      </c>
      <c r="K26" s="200">
        <v>5</v>
      </c>
      <c r="L26" s="200">
        <v>19</v>
      </c>
      <c r="M26" s="200">
        <v>0</v>
      </c>
      <c r="N26" s="200">
        <v>5</v>
      </c>
      <c r="O26" s="176" t="s">
        <v>99</v>
      </c>
      <c r="P26" s="200">
        <v>24</v>
      </c>
      <c r="Q26" s="200">
        <v>5</v>
      </c>
      <c r="R26" s="200">
        <v>19</v>
      </c>
      <c r="S26" s="200">
        <v>0</v>
      </c>
      <c r="T26" s="200">
        <v>5</v>
      </c>
      <c r="U26" s="201">
        <v>1</v>
      </c>
      <c r="V26" s="200">
        <v>1</v>
      </c>
      <c r="W26" s="200">
        <v>24</v>
      </c>
      <c r="X26" s="200">
        <v>5</v>
      </c>
      <c r="Y26" s="200">
        <v>19</v>
      </c>
      <c r="Z26" s="200">
        <v>0</v>
      </c>
      <c r="AA26" s="200">
        <v>5</v>
      </c>
      <c r="AB26" s="202">
        <v>1</v>
      </c>
      <c r="AI26" s="203"/>
    </row>
    <row r="27" spans="1:43" s="200" customFormat="1" ht="19.8" customHeight="1">
      <c r="A27" s="189">
        <v>24</v>
      </c>
      <c r="B27" s="189" t="s">
        <v>26</v>
      </c>
      <c r="C27" s="179" t="s">
        <v>102</v>
      </c>
      <c r="D27" s="176" t="s">
        <v>103</v>
      </c>
      <c r="E27" s="176">
        <v>1813628055</v>
      </c>
      <c r="F27" s="178" t="s">
        <v>30</v>
      </c>
      <c r="G27" s="198">
        <v>2</v>
      </c>
      <c r="H27" s="1067" t="s">
        <v>108</v>
      </c>
      <c r="I27" s="178">
        <v>3</v>
      </c>
      <c r="J27" s="195">
        <v>24</v>
      </c>
      <c r="K27" s="200">
        <v>6</v>
      </c>
      <c r="L27" s="200">
        <v>18</v>
      </c>
      <c r="M27" s="200">
        <v>0</v>
      </c>
      <c r="N27" s="200">
        <v>6</v>
      </c>
      <c r="O27" s="204">
        <v>46024</v>
      </c>
      <c r="P27" s="200">
        <v>24</v>
      </c>
      <c r="Q27" s="200">
        <v>6</v>
      </c>
      <c r="R27" s="200">
        <v>18</v>
      </c>
      <c r="S27" s="200">
        <v>0</v>
      </c>
      <c r="T27" s="200">
        <v>0</v>
      </c>
      <c r="U27" s="205">
        <v>1</v>
      </c>
      <c r="V27" s="200">
        <v>1</v>
      </c>
      <c r="W27" s="200">
        <v>21</v>
      </c>
      <c r="X27" s="200">
        <v>6</v>
      </c>
      <c r="Y27" s="200">
        <v>15</v>
      </c>
      <c r="Z27" s="200">
        <v>0</v>
      </c>
      <c r="AA27" s="200">
        <v>0</v>
      </c>
      <c r="AB27" s="202">
        <v>0.875</v>
      </c>
      <c r="AI27" s="203"/>
    </row>
    <row r="28" spans="1:43" s="176" customFormat="1" ht="19.8" customHeight="1">
      <c r="A28" s="189">
        <v>25</v>
      </c>
      <c r="B28" s="189" t="s">
        <v>26</v>
      </c>
      <c r="C28" s="179" t="s">
        <v>102</v>
      </c>
      <c r="D28" s="176" t="s">
        <v>103</v>
      </c>
      <c r="E28" s="176">
        <v>1813628055</v>
      </c>
      <c r="F28" s="178" t="s">
        <v>30</v>
      </c>
      <c r="G28" s="198">
        <v>2</v>
      </c>
      <c r="H28" s="548" t="s">
        <v>186</v>
      </c>
      <c r="I28" s="177">
        <v>3</v>
      </c>
      <c r="J28" s="177">
        <v>24</v>
      </c>
      <c r="K28" s="206">
        <v>5</v>
      </c>
      <c r="L28" s="206">
        <v>19</v>
      </c>
      <c r="M28" s="206">
        <v>0</v>
      </c>
      <c r="N28" s="206">
        <v>0</v>
      </c>
      <c r="P28" s="176">
        <v>24</v>
      </c>
      <c r="Q28" s="206">
        <v>5</v>
      </c>
      <c r="R28" s="206">
        <v>19</v>
      </c>
      <c r="S28" s="206">
        <v>0</v>
      </c>
      <c r="T28" s="206">
        <v>0</v>
      </c>
      <c r="U28" s="207">
        <v>1</v>
      </c>
      <c r="V28" s="176">
        <v>1</v>
      </c>
      <c r="W28" s="206">
        <v>22</v>
      </c>
      <c r="X28" s="206">
        <v>4</v>
      </c>
      <c r="Y28" s="206">
        <v>18</v>
      </c>
      <c r="Z28" s="206">
        <v>0</v>
      </c>
      <c r="AA28" s="206">
        <v>0</v>
      </c>
      <c r="AB28" s="202">
        <v>0.91659999999999997</v>
      </c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</row>
    <row r="29" spans="1:43" s="178" customFormat="1" ht="19.8" customHeight="1">
      <c r="A29" s="189">
        <v>26</v>
      </c>
      <c r="B29" s="189" t="s">
        <v>26</v>
      </c>
      <c r="C29" s="179" t="s">
        <v>187</v>
      </c>
      <c r="D29" s="176" t="s">
        <v>43</v>
      </c>
      <c r="E29" s="178" t="s">
        <v>188</v>
      </c>
      <c r="F29" s="178" t="s">
        <v>30</v>
      </c>
      <c r="G29" s="198">
        <v>2</v>
      </c>
      <c r="H29" s="1067" t="s">
        <v>108</v>
      </c>
      <c r="I29" s="178">
        <v>3</v>
      </c>
      <c r="J29" s="195">
        <v>24</v>
      </c>
      <c r="K29" s="178">
        <v>11</v>
      </c>
      <c r="L29" s="178">
        <v>13</v>
      </c>
      <c r="M29" s="178">
        <v>0</v>
      </c>
      <c r="N29" s="178">
        <v>0</v>
      </c>
      <c r="O29" s="178" t="s">
        <v>189</v>
      </c>
      <c r="P29" s="178">
        <v>24</v>
      </c>
      <c r="Q29" s="178">
        <v>6</v>
      </c>
      <c r="R29" s="178">
        <v>12</v>
      </c>
      <c r="S29" s="178">
        <v>0</v>
      </c>
      <c r="T29" s="178">
        <v>0</v>
      </c>
      <c r="U29" s="208">
        <v>0.75</v>
      </c>
    </row>
    <row r="30" spans="1:43" s="176" customFormat="1" ht="19.8" customHeight="1">
      <c r="A30" s="189">
        <v>27</v>
      </c>
      <c r="B30" s="189" t="s">
        <v>26</v>
      </c>
      <c r="C30" s="179" t="s">
        <v>187</v>
      </c>
      <c r="D30" s="176" t="s">
        <v>43</v>
      </c>
      <c r="E30" s="178" t="s">
        <v>188</v>
      </c>
      <c r="F30" s="178" t="s">
        <v>30</v>
      </c>
      <c r="G30" s="198">
        <v>2</v>
      </c>
      <c r="H30" s="548" t="s">
        <v>51</v>
      </c>
      <c r="I30" s="177">
        <v>2</v>
      </c>
      <c r="J30" s="177">
        <v>24</v>
      </c>
      <c r="K30" s="206">
        <v>10</v>
      </c>
      <c r="L30" s="206">
        <v>14</v>
      </c>
      <c r="M30" s="206">
        <v>0</v>
      </c>
      <c r="N30" s="206">
        <v>2</v>
      </c>
      <c r="O30" s="206" t="s">
        <v>189</v>
      </c>
      <c r="P30" s="176">
        <v>24</v>
      </c>
      <c r="Q30" s="206">
        <v>10</v>
      </c>
      <c r="R30" s="206">
        <v>14</v>
      </c>
      <c r="S30" s="206">
        <v>0</v>
      </c>
      <c r="T30" s="206">
        <v>2</v>
      </c>
      <c r="U30" s="205">
        <v>1</v>
      </c>
      <c r="V30" s="207"/>
      <c r="W30" s="206">
        <v>20</v>
      </c>
      <c r="X30" s="206">
        <v>8</v>
      </c>
      <c r="Y30" s="206">
        <v>12</v>
      </c>
      <c r="Z30" s="206">
        <v>0</v>
      </c>
      <c r="AA30" s="206">
        <v>2</v>
      </c>
      <c r="AB30" s="207">
        <v>0.83330000000000004</v>
      </c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</row>
    <row r="31" spans="1:43" s="178" customFormat="1" ht="19.8" customHeight="1">
      <c r="A31" s="189">
        <v>28</v>
      </c>
      <c r="B31" s="175" t="s">
        <v>26</v>
      </c>
      <c r="C31" s="209" t="s">
        <v>71</v>
      </c>
      <c r="D31" s="210" t="s">
        <v>43</v>
      </c>
      <c r="E31" s="175" t="s">
        <v>72</v>
      </c>
      <c r="F31" s="210" t="s">
        <v>30</v>
      </c>
      <c r="G31" s="210">
        <v>2</v>
      </c>
      <c r="H31" s="1068" t="s">
        <v>53</v>
      </c>
      <c r="I31" s="210">
        <v>3</v>
      </c>
      <c r="J31" s="210">
        <v>24</v>
      </c>
      <c r="K31" s="210">
        <v>10</v>
      </c>
      <c r="L31" s="210">
        <v>14</v>
      </c>
      <c r="M31" s="211">
        <v>0</v>
      </c>
      <c r="N31" s="211">
        <v>0</v>
      </c>
      <c r="P31" s="210">
        <v>24</v>
      </c>
      <c r="Q31" s="210">
        <v>10</v>
      </c>
      <c r="R31" s="210">
        <v>14</v>
      </c>
      <c r="S31" s="211">
        <v>0</v>
      </c>
      <c r="T31" s="211">
        <v>0</v>
      </c>
      <c r="U31" s="205">
        <v>1</v>
      </c>
      <c r="V31" s="210">
        <v>7</v>
      </c>
      <c r="W31" s="210">
        <v>17</v>
      </c>
      <c r="X31" s="210">
        <v>4</v>
      </c>
      <c r="Y31" s="210">
        <v>13</v>
      </c>
      <c r="Z31" s="210">
        <v>0</v>
      </c>
      <c r="AA31" s="210">
        <v>0</v>
      </c>
      <c r="AB31" s="214">
        <v>0.77272727272727271</v>
      </c>
      <c r="AC31" s="210"/>
      <c r="AD31" s="210"/>
      <c r="AE31" s="210"/>
      <c r="AF31" s="210"/>
      <c r="AG31" s="210"/>
      <c r="AH31" s="210"/>
      <c r="AI31" s="210"/>
      <c r="AJ31" s="210"/>
    </row>
    <row r="32" spans="1:43" s="178" customFormat="1" ht="19.8" customHeight="1">
      <c r="A32" s="189">
        <v>29</v>
      </c>
      <c r="B32" s="175" t="s">
        <v>26</v>
      </c>
      <c r="C32" s="209" t="s">
        <v>71</v>
      </c>
      <c r="D32" s="210" t="s">
        <v>43</v>
      </c>
      <c r="E32" s="175" t="s">
        <v>72</v>
      </c>
      <c r="F32" s="210" t="s">
        <v>30</v>
      </c>
      <c r="G32" s="210">
        <v>2</v>
      </c>
      <c r="H32" s="1069" t="s">
        <v>51</v>
      </c>
      <c r="I32" s="210">
        <v>2</v>
      </c>
      <c r="J32" s="210">
        <v>24</v>
      </c>
      <c r="K32" s="210">
        <v>9</v>
      </c>
      <c r="L32" s="210">
        <v>15</v>
      </c>
      <c r="M32" s="211">
        <v>0</v>
      </c>
      <c r="N32" s="211">
        <v>0</v>
      </c>
      <c r="P32" s="210">
        <v>24</v>
      </c>
      <c r="Q32" s="210">
        <v>9</v>
      </c>
      <c r="R32" s="210">
        <v>15</v>
      </c>
      <c r="S32" s="211">
        <v>0</v>
      </c>
      <c r="T32" s="211">
        <v>0</v>
      </c>
      <c r="U32" s="205">
        <v>1</v>
      </c>
      <c r="V32" s="210">
        <v>2</v>
      </c>
      <c r="W32" s="210">
        <v>22</v>
      </c>
      <c r="X32" s="210">
        <v>8</v>
      </c>
      <c r="Y32" s="210">
        <v>14</v>
      </c>
      <c r="Z32" s="210">
        <v>0</v>
      </c>
      <c r="AA32" s="210">
        <v>0</v>
      </c>
      <c r="AB32" s="212">
        <v>0.91666666666666663</v>
      </c>
      <c r="AC32" s="210">
        <v>0</v>
      </c>
      <c r="AD32" s="210">
        <v>0</v>
      </c>
      <c r="AE32" s="210">
        <v>0</v>
      </c>
      <c r="AF32" s="210">
        <v>0</v>
      </c>
      <c r="AG32" s="210">
        <v>0</v>
      </c>
      <c r="AH32" s="210">
        <v>0</v>
      </c>
      <c r="AI32" s="212">
        <v>0</v>
      </c>
      <c r="AJ32" s="213"/>
    </row>
    <row r="33" spans="1:37" s="178" customFormat="1" ht="19.8" customHeight="1">
      <c r="A33" s="189">
        <v>30</v>
      </c>
      <c r="B33" s="175" t="s">
        <v>26</v>
      </c>
      <c r="C33" s="209" t="s">
        <v>71</v>
      </c>
      <c r="D33" s="210" t="s">
        <v>43</v>
      </c>
      <c r="E33" s="175" t="s">
        <v>72</v>
      </c>
      <c r="F33" s="210" t="s">
        <v>30</v>
      </c>
      <c r="G33" s="210">
        <v>2</v>
      </c>
      <c r="H33" s="1068" t="s">
        <v>66</v>
      </c>
      <c r="I33" s="210">
        <v>3</v>
      </c>
      <c r="J33" s="210">
        <v>24</v>
      </c>
      <c r="K33" s="213">
        <v>6</v>
      </c>
      <c r="L33" s="213">
        <v>18</v>
      </c>
      <c r="M33" s="211">
        <v>0</v>
      </c>
      <c r="N33" s="211">
        <v>0</v>
      </c>
      <c r="P33" s="210">
        <v>22</v>
      </c>
      <c r="Q33" s="213">
        <v>5</v>
      </c>
      <c r="R33" s="213">
        <v>17</v>
      </c>
      <c r="S33" s="211">
        <v>0</v>
      </c>
      <c r="T33" s="211">
        <v>0</v>
      </c>
      <c r="U33" s="205">
        <v>0.91666666666666663</v>
      </c>
      <c r="V33" s="210">
        <v>4</v>
      </c>
      <c r="W33" s="210">
        <v>20</v>
      </c>
      <c r="X33" s="210">
        <v>4</v>
      </c>
      <c r="Y33" s="210">
        <v>16</v>
      </c>
      <c r="Z33" s="210">
        <v>0</v>
      </c>
      <c r="AA33" s="210">
        <v>0</v>
      </c>
      <c r="AB33" s="214">
        <v>0.90909090909090906</v>
      </c>
      <c r="AC33" s="210"/>
      <c r="AD33" s="210"/>
      <c r="AE33" s="210"/>
      <c r="AF33" s="210"/>
      <c r="AG33" s="210"/>
      <c r="AH33" s="210"/>
      <c r="AI33" s="210"/>
      <c r="AJ33" s="210"/>
    </row>
    <row r="34" spans="1:37" s="178" customFormat="1" ht="19.8" customHeight="1">
      <c r="A34" s="189">
        <v>31</v>
      </c>
      <c r="B34" s="175" t="s">
        <v>26</v>
      </c>
      <c r="C34" s="209" t="s">
        <v>71</v>
      </c>
      <c r="D34" s="210" t="s">
        <v>43</v>
      </c>
      <c r="E34" s="175" t="s">
        <v>72</v>
      </c>
      <c r="F34" s="210" t="s">
        <v>30</v>
      </c>
      <c r="G34" s="210">
        <v>2</v>
      </c>
      <c r="H34" s="1070" t="s">
        <v>73</v>
      </c>
      <c r="I34" s="210">
        <v>3</v>
      </c>
      <c r="J34" s="210">
        <v>24</v>
      </c>
      <c r="K34" s="210">
        <v>6</v>
      </c>
      <c r="L34" s="210">
        <v>18</v>
      </c>
      <c r="M34" s="211">
        <v>0</v>
      </c>
      <c r="N34" s="211">
        <v>0</v>
      </c>
      <c r="P34" s="210">
        <v>23</v>
      </c>
      <c r="Q34" s="210">
        <v>6</v>
      </c>
      <c r="R34" s="210">
        <v>17</v>
      </c>
      <c r="S34" s="211">
        <v>0</v>
      </c>
      <c r="T34" s="211">
        <v>0</v>
      </c>
      <c r="U34" s="205">
        <v>1</v>
      </c>
      <c r="V34" s="210">
        <v>4</v>
      </c>
      <c r="W34" s="210">
        <v>20</v>
      </c>
      <c r="X34" s="210">
        <v>6</v>
      </c>
      <c r="Y34" s="210">
        <v>14</v>
      </c>
      <c r="Z34" s="210">
        <v>0</v>
      </c>
      <c r="AA34" s="210">
        <v>0</v>
      </c>
      <c r="AB34" s="214">
        <v>0.83333333333333337</v>
      </c>
      <c r="AC34" s="210"/>
      <c r="AD34" s="210"/>
      <c r="AE34" s="210"/>
      <c r="AF34" s="210"/>
      <c r="AG34" s="210"/>
      <c r="AH34" s="210"/>
      <c r="AI34" s="210"/>
      <c r="AJ34" s="210"/>
    </row>
    <row r="35" spans="1:37" ht="21.6" customHeight="1">
      <c r="A35" s="11">
        <v>32</v>
      </c>
      <c r="B35" s="11" t="s">
        <v>26</v>
      </c>
      <c r="C35" s="87" t="s">
        <v>190</v>
      </c>
      <c r="D35" s="11" t="s">
        <v>165</v>
      </c>
      <c r="E35" s="11">
        <v>1717803684</v>
      </c>
      <c r="F35" s="11" t="s">
        <v>30</v>
      </c>
      <c r="G35" s="11">
        <v>2</v>
      </c>
      <c r="H35" s="87" t="s">
        <v>53</v>
      </c>
      <c r="I35" s="11">
        <v>3</v>
      </c>
      <c r="J35" s="241">
        <v>24</v>
      </c>
      <c r="K35" s="241">
        <v>14</v>
      </c>
      <c r="L35" s="241">
        <v>10</v>
      </c>
      <c r="M35" s="241">
        <v>0</v>
      </c>
      <c r="N35" s="241">
        <v>0</v>
      </c>
      <c r="O35" s="88">
        <v>24</v>
      </c>
      <c r="P35" s="12">
        <v>14</v>
      </c>
      <c r="Q35" s="12">
        <v>10</v>
      </c>
      <c r="R35" s="12">
        <v>0</v>
      </c>
      <c r="S35" s="12">
        <v>0</v>
      </c>
      <c r="T35" s="89">
        <f>IFERROR(O35/J35,"")</f>
        <v>1</v>
      </c>
      <c r="U35" s="241">
        <v>1</v>
      </c>
      <c r="V35" s="241">
        <v>22</v>
      </c>
      <c r="W35" s="241">
        <v>13</v>
      </c>
      <c r="X35" s="241">
        <v>9</v>
      </c>
      <c r="Y35" s="241">
        <v>0</v>
      </c>
      <c r="Z35" s="241">
        <v>0</v>
      </c>
      <c r="AA35" s="243">
        <f>IFERROR(V35/O35,"")</f>
        <v>0.91666666666666663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242">
        <f>IFERROR(AC35/V35,"")</f>
        <v>0</v>
      </c>
      <c r="AI35" s="80"/>
      <c r="AJ35" s="17">
        <v>0</v>
      </c>
    </row>
    <row r="36" spans="1:37" ht="21.6" customHeight="1">
      <c r="A36" s="11">
        <v>33</v>
      </c>
      <c r="B36" s="11" t="s">
        <v>26</v>
      </c>
      <c r="C36" s="87" t="s">
        <v>190</v>
      </c>
      <c r="D36" s="11" t="s">
        <v>165</v>
      </c>
      <c r="E36" s="11">
        <v>1717803684</v>
      </c>
      <c r="F36" s="11" t="s">
        <v>30</v>
      </c>
      <c r="G36" s="11">
        <v>2</v>
      </c>
      <c r="H36" s="296" t="s">
        <v>59</v>
      </c>
      <c r="I36" s="11">
        <v>2</v>
      </c>
      <c r="J36" s="241">
        <v>24</v>
      </c>
      <c r="K36" s="244">
        <v>13</v>
      </c>
      <c r="L36" s="244">
        <v>11</v>
      </c>
      <c r="M36" s="241">
        <v>0</v>
      </c>
      <c r="N36" s="241">
        <v>0</v>
      </c>
      <c r="O36" s="88">
        <v>24</v>
      </c>
      <c r="P36" s="12">
        <v>13</v>
      </c>
      <c r="Q36" s="12">
        <v>11</v>
      </c>
      <c r="R36" s="12">
        <v>0</v>
      </c>
      <c r="S36" s="12">
        <v>0</v>
      </c>
      <c r="T36" s="89">
        <f>IFERROR(O36/J36,"")</f>
        <v>1</v>
      </c>
      <c r="U36" s="241">
        <v>1</v>
      </c>
      <c r="V36" s="241">
        <v>23</v>
      </c>
      <c r="W36" s="241">
        <v>13</v>
      </c>
      <c r="X36" s="241">
        <v>10</v>
      </c>
      <c r="Y36" s="241">
        <v>0</v>
      </c>
      <c r="Z36" s="241">
        <v>0</v>
      </c>
      <c r="AA36" s="243">
        <f>IFERROR(V36/O36,"")</f>
        <v>0.95833333333333337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242">
        <f>IFERROR(AC36/V36,"")</f>
        <v>0</v>
      </c>
      <c r="AI36" s="90"/>
      <c r="AJ36" s="17">
        <v>0</v>
      </c>
    </row>
    <row r="37" spans="1:37" ht="21.6" customHeight="1">
      <c r="A37" s="11">
        <v>34</v>
      </c>
      <c r="B37" s="11" t="s">
        <v>26</v>
      </c>
      <c r="C37" s="87" t="s">
        <v>190</v>
      </c>
      <c r="D37" s="11" t="s">
        <v>165</v>
      </c>
      <c r="E37" s="11">
        <v>1717803684</v>
      </c>
      <c r="F37" s="11" t="s">
        <v>30</v>
      </c>
      <c r="G37" s="11">
        <v>2</v>
      </c>
      <c r="H37" s="296" t="s">
        <v>66</v>
      </c>
      <c r="I37" s="17">
        <v>3</v>
      </c>
      <c r="J37" s="241">
        <v>24</v>
      </c>
      <c r="K37" s="244">
        <v>10</v>
      </c>
      <c r="L37" s="244">
        <v>14</v>
      </c>
      <c r="M37" s="241">
        <v>0</v>
      </c>
      <c r="N37" s="241">
        <v>0</v>
      </c>
      <c r="O37" s="88">
        <v>23</v>
      </c>
      <c r="P37" s="12">
        <v>10</v>
      </c>
      <c r="Q37" s="12">
        <v>13</v>
      </c>
      <c r="R37" s="12">
        <v>0</v>
      </c>
      <c r="S37" s="12">
        <v>0</v>
      </c>
      <c r="T37" s="89">
        <f>IFERROR(O37/J37,"")</f>
        <v>0.95833333333333337</v>
      </c>
      <c r="U37" s="241">
        <v>1</v>
      </c>
      <c r="V37" s="241">
        <v>18</v>
      </c>
      <c r="W37" s="241">
        <v>6</v>
      </c>
      <c r="X37" s="241">
        <v>12</v>
      </c>
      <c r="Y37" s="241">
        <v>0</v>
      </c>
      <c r="Z37" s="241">
        <v>0</v>
      </c>
      <c r="AA37" s="243">
        <f>IFERROR(V37/O37,"")</f>
        <v>0.78260869565217395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242">
        <f>IFERROR(AC37/V37,"")</f>
        <v>0</v>
      </c>
      <c r="AI37" s="90"/>
      <c r="AJ37" s="17">
        <v>0</v>
      </c>
    </row>
    <row r="38" spans="1:37" s="178" customFormat="1" ht="19.8" customHeight="1">
      <c r="A38" s="189">
        <v>35</v>
      </c>
      <c r="B38" s="176" t="s">
        <v>26</v>
      </c>
      <c r="C38" s="194" t="s">
        <v>191</v>
      </c>
      <c r="D38" s="176" t="s">
        <v>192</v>
      </c>
      <c r="E38" s="176">
        <v>1885996688</v>
      </c>
      <c r="F38" s="176" t="s">
        <v>30</v>
      </c>
      <c r="G38" s="176">
        <v>2</v>
      </c>
      <c r="H38" s="548" t="s">
        <v>193</v>
      </c>
      <c r="I38" s="176">
        <v>2</v>
      </c>
      <c r="J38" s="195">
        <v>24</v>
      </c>
      <c r="K38" s="195">
        <v>5</v>
      </c>
      <c r="L38" s="195">
        <v>19</v>
      </c>
      <c r="M38" s="195">
        <v>0</v>
      </c>
      <c r="N38" s="195">
        <v>0</v>
      </c>
      <c r="P38" s="196">
        <v>21</v>
      </c>
      <c r="Q38" s="176">
        <v>2</v>
      </c>
      <c r="R38" s="176">
        <v>19</v>
      </c>
      <c r="S38" s="176">
        <v>0</v>
      </c>
      <c r="T38" s="176">
        <v>0</v>
      </c>
      <c r="U38" s="182">
        <f t="shared" ref="U38:U39" si="4">IFERROR(P38/J38,"")</f>
        <v>0.875</v>
      </c>
      <c r="V38" s="195">
        <v>1</v>
      </c>
      <c r="W38" s="195">
        <v>18</v>
      </c>
      <c r="X38" s="195">
        <v>2</v>
      </c>
      <c r="Y38" s="195">
        <v>16</v>
      </c>
      <c r="Z38" s="195">
        <v>0</v>
      </c>
      <c r="AA38" s="195">
        <v>0</v>
      </c>
      <c r="AB38" s="197">
        <f>IFERROR(W38/P38,"")</f>
        <v>0.8571428571428571</v>
      </c>
      <c r="AC38" s="176">
        <v>0</v>
      </c>
      <c r="AD38" s="176">
        <v>12</v>
      </c>
      <c r="AE38" s="176">
        <v>2</v>
      </c>
      <c r="AF38" s="176">
        <v>10</v>
      </c>
      <c r="AG38" s="176">
        <v>0</v>
      </c>
      <c r="AH38" s="176">
        <v>0</v>
      </c>
      <c r="AI38" s="183">
        <f>IFERROR(AD38/W38,"")</f>
        <v>0.66666666666666663</v>
      </c>
    </row>
    <row r="39" spans="1:37" s="178" customFormat="1" ht="19.8" customHeight="1">
      <c r="A39" s="189">
        <v>36</v>
      </c>
      <c r="B39" s="176" t="s">
        <v>26</v>
      </c>
      <c r="C39" s="194" t="s">
        <v>191</v>
      </c>
      <c r="D39" s="176" t="s">
        <v>192</v>
      </c>
      <c r="E39" s="176">
        <v>1885996688</v>
      </c>
      <c r="F39" s="176" t="s">
        <v>30</v>
      </c>
      <c r="G39" s="176">
        <v>2</v>
      </c>
      <c r="H39" s="548" t="s">
        <v>39</v>
      </c>
      <c r="I39" s="176">
        <v>3</v>
      </c>
      <c r="J39" s="195">
        <v>24</v>
      </c>
      <c r="K39" s="195">
        <v>3</v>
      </c>
      <c r="L39" s="195">
        <v>21</v>
      </c>
      <c r="M39" s="195">
        <v>0</v>
      </c>
      <c r="N39" s="195">
        <v>0</v>
      </c>
      <c r="P39" s="196">
        <v>22</v>
      </c>
      <c r="Q39" s="176">
        <v>3</v>
      </c>
      <c r="R39" s="176">
        <v>19</v>
      </c>
      <c r="S39" s="176">
        <v>0</v>
      </c>
      <c r="T39" s="176">
        <v>0</v>
      </c>
      <c r="U39" s="182">
        <f t="shared" si="4"/>
        <v>0.91666666666666663</v>
      </c>
      <c r="V39" s="195">
        <v>1</v>
      </c>
      <c r="W39" s="195">
        <v>22</v>
      </c>
      <c r="X39" s="195">
        <v>3</v>
      </c>
      <c r="Y39" s="195">
        <v>19</v>
      </c>
      <c r="Z39" s="195">
        <v>0</v>
      </c>
      <c r="AA39" s="195">
        <v>0</v>
      </c>
      <c r="AB39" s="197">
        <f>IFERROR(W39/P39,"")</f>
        <v>1</v>
      </c>
      <c r="AC39" s="176">
        <v>0</v>
      </c>
      <c r="AD39" s="176">
        <v>12</v>
      </c>
      <c r="AE39" s="176">
        <v>3</v>
      </c>
      <c r="AF39" s="176">
        <v>9</v>
      </c>
      <c r="AG39" s="176">
        <v>0</v>
      </c>
      <c r="AH39" s="176">
        <v>0</v>
      </c>
      <c r="AI39" s="183">
        <f>IFERROR(AD39/W39,"")</f>
        <v>0.54545454545454541</v>
      </c>
    </row>
    <row r="40" spans="1:37" s="178" customFormat="1" ht="21.6" customHeight="1">
      <c r="A40" s="176">
        <v>37</v>
      </c>
      <c r="B40" s="11" t="s">
        <v>26</v>
      </c>
      <c r="C40" s="194" t="s">
        <v>595</v>
      </c>
      <c r="D40" s="176" t="s">
        <v>633</v>
      </c>
      <c r="E40" s="176"/>
      <c r="F40" s="176"/>
      <c r="G40" s="176"/>
      <c r="H40" s="548"/>
      <c r="I40" s="176"/>
      <c r="J40" s="176"/>
      <c r="K40" s="176"/>
      <c r="L40" s="176"/>
      <c r="M40" s="176"/>
      <c r="N40" s="176"/>
      <c r="O40" s="196"/>
      <c r="P40" s="176"/>
      <c r="Q40" s="176"/>
      <c r="R40" s="176"/>
      <c r="S40" s="176"/>
      <c r="T40" s="182"/>
      <c r="U40" s="176"/>
      <c r="V40" s="176"/>
      <c r="W40" s="176"/>
      <c r="X40" s="176"/>
      <c r="Y40" s="176"/>
      <c r="Z40" s="176"/>
      <c r="AA40" s="197"/>
      <c r="AB40" s="176"/>
      <c r="AC40" s="176"/>
      <c r="AD40" s="176"/>
      <c r="AE40" s="176"/>
      <c r="AF40" s="176"/>
      <c r="AG40" s="176"/>
      <c r="AH40" s="183"/>
      <c r="AI40" s="176"/>
      <c r="AJ40" s="176"/>
    </row>
    <row r="41" spans="1:37" ht="21.6" customHeight="1">
      <c r="A41" s="11">
        <v>38</v>
      </c>
      <c r="B41" s="11" t="s">
        <v>26</v>
      </c>
      <c r="C41" s="194" t="s">
        <v>595</v>
      </c>
      <c r="D41" s="176" t="s">
        <v>633</v>
      </c>
      <c r="E41" s="11"/>
      <c r="F41" s="11"/>
      <c r="G41" s="11"/>
      <c r="H41" s="87"/>
      <c r="I41" s="11"/>
      <c r="J41" s="241"/>
      <c r="K41" s="241"/>
      <c r="L41" s="241"/>
      <c r="M41" s="241"/>
      <c r="N41" s="241"/>
      <c r="O41" s="88"/>
      <c r="P41" s="12"/>
      <c r="Q41" s="12"/>
      <c r="R41" s="12"/>
      <c r="S41" s="12"/>
      <c r="T41" s="89"/>
      <c r="U41" s="241"/>
      <c r="V41" s="241"/>
      <c r="W41" s="241"/>
      <c r="X41" s="241"/>
      <c r="Y41" s="241"/>
      <c r="Z41" s="241"/>
      <c r="AA41" s="243"/>
      <c r="AB41" s="12"/>
      <c r="AC41" s="12"/>
      <c r="AD41" s="12"/>
      <c r="AE41" s="12"/>
      <c r="AF41" s="12"/>
      <c r="AG41" s="12"/>
      <c r="AH41" s="242"/>
      <c r="AI41" s="80"/>
      <c r="AJ41" s="17"/>
    </row>
    <row r="42" spans="1:37" ht="21.6" customHeight="1">
      <c r="A42" s="11">
        <v>39</v>
      </c>
      <c r="B42" s="11" t="s">
        <v>26</v>
      </c>
      <c r="C42" s="194" t="s">
        <v>595</v>
      </c>
      <c r="D42" s="176" t="s">
        <v>633</v>
      </c>
      <c r="E42" s="11"/>
      <c r="F42" s="11"/>
      <c r="G42" s="11"/>
      <c r="H42" s="296"/>
      <c r="I42" s="11"/>
      <c r="J42" s="241"/>
      <c r="K42" s="244"/>
      <c r="L42" s="244"/>
      <c r="M42" s="241"/>
      <c r="N42" s="241"/>
      <c r="O42" s="88"/>
      <c r="P42" s="12"/>
      <c r="Q42" s="12"/>
      <c r="R42" s="12"/>
      <c r="S42" s="12"/>
      <c r="T42" s="89"/>
      <c r="U42" s="241"/>
      <c r="V42" s="241"/>
      <c r="W42" s="241"/>
      <c r="X42" s="241"/>
      <c r="Y42" s="241"/>
      <c r="Z42" s="241"/>
      <c r="AA42" s="243"/>
      <c r="AB42" s="12"/>
      <c r="AC42" s="12"/>
      <c r="AD42" s="12"/>
      <c r="AE42" s="12"/>
      <c r="AF42" s="12"/>
      <c r="AG42" s="12"/>
      <c r="AH42" s="242"/>
      <c r="AI42" s="90"/>
      <c r="AJ42" s="17"/>
    </row>
    <row r="43" spans="1:37" ht="21.6" customHeight="1">
      <c r="A43" s="11">
        <v>41</v>
      </c>
      <c r="B43" s="11" t="s">
        <v>26</v>
      </c>
      <c r="C43" s="194" t="s">
        <v>595</v>
      </c>
      <c r="D43" s="176" t="s">
        <v>633</v>
      </c>
      <c r="E43" s="11"/>
      <c r="F43" s="11"/>
      <c r="G43" s="11"/>
      <c r="H43" s="296"/>
      <c r="I43" s="17"/>
      <c r="J43" s="241"/>
      <c r="K43" s="244"/>
      <c r="L43" s="244"/>
      <c r="M43" s="241"/>
      <c r="N43" s="241"/>
      <c r="O43" s="88"/>
      <c r="P43" s="12"/>
      <c r="Q43" s="12"/>
      <c r="R43" s="12"/>
      <c r="S43" s="12"/>
      <c r="T43" s="89"/>
      <c r="U43" s="241"/>
      <c r="V43" s="241"/>
      <c r="W43" s="241"/>
      <c r="X43" s="241"/>
      <c r="Y43" s="241"/>
      <c r="Z43" s="241"/>
      <c r="AA43" s="243"/>
      <c r="AB43" s="12"/>
      <c r="AC43" s="12"/>
      <c r="AD43" s="12"/>
      <c r="AE43" s="12"/>
      <c r="AF43" s="12"/>
      <c r="AG43" s="12"/>
      <c r="AH43" s="242"/>
      <c r="AI43" s="90"/>
      <c r="AJ43" s="17"/>
    </row>
    <row r="44" spans="1:37" s="178" customFormat="1" ht="19.8" customHeight="1">
      <c r="A44" s="189">
        <v>42</v>
      </c>
      <c r="B44" s="176" t="s">
        <v>26</v>
      </c>
      <c r="C44" s="215" t="s">
        <v>136</v>
      </c>
      <c r="D44" s="176" t="s">
        <v>135</v>
      </c>
      <c r="E44" s="176" t="s">
        <v>134</v>
      </c>
      <c r="F44" s="176" t="s">
        <v>30</v>
      </c>
      <c r="G44" s="176">
        <v>2</v>
      </c>
      <c r="H44" s="548" t="s">
        <v>59</v>
      </c>
      <c r="I44" s="176">
        <v>2</v>
      </c>
      <c r="J44" s="195">
        <v>24</v>
      </c>
      <c r="K44" s="195">
        <v>6</v>
      </c>
      <c r="L44" s="195">
        <v>18</v>
      </c>
      <c r="M44" s="195">
        <v>0</v>
      </c>
      <c r="N44" s="195">
        <v>0</v>
      </c>
      <c r="P44" s="196">
        <v>24</v>
      </c>
      <c r="Q44" s="176">
        <v>6</v>
      </c>
      <c r="R44" s="176">
        <v>18</v>
      </c>
      <c r="S44" s="176">
        <v>0</v>
      </c>
      <c r="T44" s="176">
        <v>0</v>
      </c>
      <c r="U44" s="182">
        <f t="shared" ref="U44:U47" si="5">IFERROR(P44/J44,"")</f>
        <v>1</v>
      </c>
      <c r="V44" s="195">
        <v>1</v>
      </c>
      <c r="W44" s="195">
        <v>19</v>
      </c>
      <c r="X44" s="195">
        <v>6</v>
      </c>
      <c r="Y44" s="195">
        <v>13</v>
      </c>
      <c r="Z44" s="195">
        <v>0</v>
      </c>
      <c r="AA44" s="195">
        <v>0</v>
      </c>
      <c r="AB44" s="197">
        <f t="shared" ref="AB44:AB47" si="6">IFERROR(W44/P44,"")</f>
        <v>0.79166666666666663</v>
      </c>
      <c r="AC44" s="176">
        <v>2</v>
      </c>
      <c r="AD44" s="176">
        <v>0</v>
      </c>
      <c r="AE44" s="176">
        <v>0</v>
      </c>
      <c r="AF44" s="176">
        <v>0</v>
      </c>
      <c r="AG44" s="176">
        <v>0</v>
      </c>
      <c r="AH44" s="176">
        <v>0</v>
      </c>
      <c r="AI44" s="183">
        <f t="shared" ref="AI44:AI47" si="7">IFERROR(AD44/W44,"")</f>
        <v>0</v>
      </c>
      <c r="AK44" s="176"/>
    </row>
    <row r="45" spans="1:37" s="178" customFormat="1" ht="19.8" customHeight="1">
      <c r="A45" s="189">
        <v>43</v>
      </c>
      <c r="B45" s="176" t="s">
        <v>26</v>
      </c>
      <c r="C45" s="215" t="s">
        <v>136</v>
      </c>
      <c r="D45" s="176" t="s">
        <v>135</v>
      </c>
      <c r="E45" s="176" t="s">
        <v>134</v>
      </c>
      <c r="F45" s="176" t="s">
        <v>30</v>
      </c>
      <c r="G45" s="176">
        <v>2</v>
      </c>
      <c r="H45" s="548" t="s">
        <v>133</v>
      </c>
      <c r="I45" s="176">
        <v>3</v>
      </c>
      <c r="J45" s="195">
        <v>24</v>
      </c>
      <c r="K45" s="195">
        <v>8</v>
      </c>
      <c r="L45" s="195">
        <v>16</v>
      </c>
      <c r="M45" s="195">
        <v>0</v>
      </c>
      <c r="N45" s="195">
        <v>0</v>
      </c>
      <c r="P45" s="196">
        <v>24</v>
      </c>
      <c r="Q45" s="176">
        <v>8</v>
      </c>
      <c r="R45" s="176">
        <v>16</v>
      </c>
      <c r="S45" s="176">
        <v>0</v>
      </c>
      <c r="T45" s="176">
        <v>0</v>
      </c>
      <c r="U45" s="182">
        <f t="shared" si="5"/>
        <v>1</v>
      </c>
      <c r="V45" s="195">
        <v>1</v>
      </c>
      <c r="W45" s="195">
        <v>18</v>
      </c>
      <c r="X45" s="195">
        <v>7</v>
      </c>
      <c r="Y45" s="195">
        <v>11</v>
      </c>
      <c r="Z45" s="195">
        <v>0</v>
      </c>
      <c r="AA45" s="195">
        <v>0</v>
      </c>
      <c r="AB45" s="197">
        <f t="shared" si="6"/>
        <v>0.75</v>
      </c>
      <c r="AC45" s="176">
        <v>2</v>
      </c>
      <c r="AD45" s="176">
        <v>0</v>
      </c>
      <c r="AE45" s="176">
        <v>0</v>
      </c>
      <c r="AF45" s="176">
        <v>0</v>
      </c>
      <c r="AG45" s="176">
        <v>0</v>
      </c>
      <c r="AH45" s="176">
        <v>0</v>
      </c>
      <c r="AI45" s="183">
        <f t="shared" si="7"/>
        <v>0</v>
      </c>
      <c r="AK45" s="176"/>
    </row>
    <row r="46" spans="1:37" s="178" customFormat="1" ht="19.8" customHeight="1">
      <c r="A46" s="189">
        <v>44</v>
      </c>
      <c r="B46" s="176" t="s">
        <v>26</v>
      </c>
      <c r="C46" s="215" t="s">
        <v>136</v>
      </c>
      <c r="D46" s="176" t="s">
        <v>135</v>
      </c>
      <c r="E46" s="176" t="s">
        <v>134</v>
      </c>
      <c r="F46" s="176" t="s">
        <v>30</v>
      </c>
      <c r="G46" s="176">
        <v>2</v>
      </c>
      <c r="H46" s="548" t="s">
        <v>138</v>
      </c>
      <c r="I46" s="176">
        <v>3</v>
      </c>
      <c r="J46" s="195">
        <v>24</v>
      </c>
      <c r="K46" s="195">
        <v>3</v>
      </c>
      <c r="L46" s="195">
        <v>21</v>
      </c>
      <c r="M46" s="195">
        <v>0</v>
      </c>
      <c r="N46" s="195">
        <v>0</v>
      </c>
      <c r="P46" s="196">
        <v>24</v>
      </c>
      <c r="Q46" s="176">
        <v>3</v>
      </c>
      <c r="R46" s="176">
        <v>21</v>
      </c>
      <c r="S46" s="176">
        <v>0</v>
      </c>
      <c r="T46" s="176">
        <v>0</v>
      </c>
      <c r="U46" s="182">
        <f t="shared" si="5"/>
        <v>1</v>
      </c>
      <c r="V46" s="195">
        <v>1</v>
      </c>
      <c r="W46" s="195">
        <v>21</v>
      </c>
      <c r="X46" s="195">
        <v>3</v>
      </c>
      <c r="Y46" s="195">
        <v>18</v>
      </c>
      <c r="Z46" s="195">
        <v>0</v>
      </c>
      <c r="AA46" s="195">
        <v>0</v>
      </c>
      <c r="AB46" s="197">
        <f t="shared" si="6"/>
        <v>0.875</v>
      </c>
      <c r="AC46" s="176">
        <v>2</v>
      </c>
      <c r="AD46" s="176">
        <v>0</v>
      </c>
      <c r="AE46" s="176">
        <v>0</v>
      </c>
      <c r="AF46" s="176">
        <v>0</v>
      </c>
      <c r="AG46" s="176">
        <v>0</v>
      </c>
      <c r="AH46" s="176">
        <v>0</v>
      </c>
      <c r="AI46" s="183">
        <f t="shared" si="7"/>
        <v>0</v>
      </c>
      <c r="AK46" s="176"/>
    </row>
    <row r="47" spans="1:37" s="178" customFormat="1" ht="19.8" customHeight="1">
      <c r="A47" s="189">
        <v>45</v>
      </c>
      <c r="B47" s="176" t="s">
        <v>26</v>
      </c>
      <c r="C47" s="215" t="s">
        <v>136</v>
      </c>
      <c r="D47" s="176" t="s">
        <v>135</v>
      </c>
      <c r="E47" s="176" t="s">
        <v>134</v>
      </c>
      <c r="F47" s="176" t="s">
        <v>30</v>
      </c>
      <c r="G47" s="176">
        <v>2</v>
      </c>
      <c r="H47" s="548" t="s">
        <v>137</v>
      </c>
      <c r="I47" s="176">
        <v>3</v>
      </c>
      <c r="J47" s="195">
        <v>24</v>
      </c>
      <c r="K47" s="195">
        <v>10</v>
      </c>
      <c r="L47" s="195">
        <v>14</v>
      </c>
      <c r="M47" s="195">
        <v>0</v>
      </c>
      <c r="N47" s="195">
        <v>0</v>
      </c>
      <c r="P47" s="196">
        <v>24</v>
      </c>
      <c r="Q47" s="176">
        <v>10</v>
      </c>
      <c r="R47" s="176">
        <v>14</v>
      </c>
      <c r="S47" s="176">
        <v>0</v>
      </c>
      <c r="T47" s="176">
        <v>0</v>
      </c>
      <c r="U47" s="182">
        <f t="shared" si="5"/>
        <v>1</v>
      </c>
      <c r="V47" s="195">
        <v>1</v>
      </c>
      <c r="W47" s="195">
        <v>18</v>
      </c>
      <c r="X47" s="195">
        <v>6</v>
      </c>
      <c r="Y47" s="195">
        <v>12</v>
      </c>
      <c r="Z47" s="195">
        <v>0</v>
      </c>
      <c r="AA47" s="195">
        <v>0</v>
      </c>
      <c r="AB47" s="197">
        <f t="shared" si="6"/>
        <v>0.75</v>
      </c>
      <c r="AC47" s="176">
        <v>2</v>
      </c>
      <c r="AD47" s="176">
        <v>0</v>
      </c>
      <c r="AE47" s="176">
        <v>0</v>
      </c>
      <c r="AF47" s="176">
        <v>0</v>
      </c>
      <c r="AG47" s="176">
        <v>0</v>
      </c>
      <c r="AH47" s="176">
        <v>0</v>
      </c>
      <c r="AI47" s="183">
        <f t="shared" si="7"/>
        <v>0</v>
      </c>
      <c r="AK47" s="176"/>
    </row>
    <row r="48" spans="1:37" s="178" customFormat="1" ht="19.8" customHeight="1">
      <c r="A48" s="189">
        <v>49</v>
      </c>
      <c r="B48" s="176" t="s">
        <v>26</v>
      </c>
      <c r="C48" s="215" t="s">
        <v>139</v>
      </c>
      <c r="D48" s="176" t="s">
        <v>135</v>
      </c>
      <c r="E48" s="176" t="s">
        <v>140</v>
      </c>
      <c r="F48" s="176" t="s">
        <v>30</v>
      </c>
      <c r="G48" s="176">
        <v>2</v>
      </c>
      <c r="H48" s="548" t="s">
        <v>51</v>
      </c>
      <c r="I48" s="176">
        <v>3</v>
      </c>
      <c r="J48" s="195">
        <v>24</v>
      </c>
      <c r="K48" s="195">
        <v>8</v>
      </c>
      <c r="L48" s="195">
        <v>16</v>
      </c>
      <c r="M48" s="195">
        <v>0</v>
      </c>
      <c r="N48" s="195">
        <v>0</v>
      </c>
      <c r="P48" s="196">
        <v>24</v>
      </c>
      <c r="Q48" s="176">
        <v>8</v>
      </c>
      <c r="R48" s="176">
        <v>16</v>
      </c>
      <c r="S48" s="176">
        <v>0</v>
      </c>
      <c r="T48" s="176">
        <v>0</v>
      </c>
      <c r="U48" s="182">
        <f t="shared" ref="U48:U49" si="8">IFERROR(P48/J48,"")</f>
        <v>1</v>
      </c>
      <c r="V48" s="195">
        <v>2</v>
      </c>
      <c r="W48" s="195">
        <v>24</v>
      </c>
      <c r="X48" s="195">
        <v>8</v>
      </c>
      <c r="Y48" s="195">
        <v>16</v>
      </c>
      <c r="Z48" s="195">
        <v>0</v>
      </c>
      <c r="AA48" s="195">
        <v>0</v>
      </c>
      <c r="AB48" s="197">
        <f t="shared" ref="AB48" si="9">IFERROR(W48/P48,"")</f>
        <v>1</v>
      </c>
      <c r="AC48" s="176">
        <v>2</v>
      </c>
      <c r="AD48" s="176">
        <v>15</v>
      </c>
      <c r="AE48" s="176">
        <v>3</v>
      </c>
      <c r="AF48" s="176">
        <v>12</v>
      </c>
      <c r="AG48" s="176">
        <v>0</v>
      </c>
      <c r="AH48" s="176">
        <v>0</v>
      </c>
      <c r="AI48" s="183">
        <v>0.624</v>
      </c>
      <c r="AJ48" s="176"/>
    </row>
    <row r="49" spans="1:37" s="178" customFormat="1" ht="19.8" customHeight="1">
      <c r="A49" s="189">
        <v>50</v>
      </c>
      <c r="B49" s="176" t="s">
        <v>26</v>
      </c>
      <c r="C49" s="194" t="s">
        <v>141</v>
      </c>
      <c r="D49" s="176" t="s">
        <v>135</v>
      </c>
      <c r="E49" s="176" t="s">
        <v>140</v>
      </c>
      <c r="F49" s="176" t="s">
        <v>30</v>
      </c>
      <c r="G49" s="176">
        <v>2</v>
      </c>
      <c r="H49" s="1071" t="s">
        <v>142</v>
      </c>
      <c r="I49" s="176">
        <v>3</v>
      </c>
      <c r="J49" s="195">
        <v>24</v>
      </c>
      <c r="K49" s="195">
        <v>2</v>
      </c>
      <c r="L49" s="195">
        <v>22</v>
      </c>
      <c r="M49" s="195">
        <v>0</v>
      </c>
      <c r="N49" s="195">
        <v>0</v>
      </c>
      <c r="O49" s="216">
        <v>46025</v>
      </c>
      <c r="P49" s="196">
        <v>24</v>
      </c>
      <c r="Q49" s="176">
        <v>2</v>
      </c>
      <c r="R49" s="176">
        <v>22</v>
      </c>
      <c r="S49" s="176">
        <v>0</v>
      </c>
      <c r="T49" s="176">
        <v>0</v>
      </c>
      <c r="U49" s="182">
        <f t="shared" si="8"/>
        <v>1</v>
      </c>
      <c r="V49" s="195">
        <v>2</v>
      </c>
      <c r="W49" s="195">
        <v>21</v>
      </c>
      <c r="X49" s="195">
        <v>1</v>
      </c>
      <c r="Y49" s="195">
        <v>20</v>
      </c>
      <c r="Z49" s="195">
        <v>0</v>
      </c>
      <c r="AA49" s="195">
        <v>0</v>
      </c>
      <c r="AB49" s="197">
        <v>0.87360000000000004</v>
      </c>
      <c r="AC49" s="176">
        <v>2</v>
      </c>
      <c r="AD49" s="176">
        <v>14</v>
      </c>
      <c r="AE49" s="176">
        <v>1</v>
      </c>
      <c r="AF49" s="176">
        <v>13</v>
      </c>
      <c r="AG49" s="176">
        <v>0</v>
      </c>
      <c r="AH49" s="176">
        <v>0</v>
      </c>
      <c r="AI49" s="183">
        <v>0.58240000000000003</v>
      </c>
      <c r="AJ49" s="176"/>
    </row>
    <row r="50" spans="1:37" s="178" customFormat="1" ht="19.8" customHeight="1">
      <c r="A50" s="189">
        <v>51</v>
      </c>
      <c r="B50" s="176" t="s">
        <v>26</v>
      </c>
      <c r="C50" s="215" t="s">
        <v>139</v>
      </c>
      <c r="D50" s="176" t="s">
        <v>135</v>
      </c>
      <c r="E50" s="176" t="s">
        <v>140</v>
      </c>
      <c r="F50" s="176" t="s">
        <v>30</v>
      </c>
      <c r="G50" s="176">
        <v>2</v>
      </c>
      <c r="H50" s="548" t="s">
        <v>138</v>
      </c>
      <c r="I50" s="176">
        <v>3</v>
      </c>
      <c r="J50" s="195">
        <v>24</v>
      </c>
      <c r="K50" s="195">
        <v>4</v>
      </c>
      <c r="L50" s="195">
        <v>20</v>
      </c>
      <c r="M50" s="195">
        <v>0</v>
      </c>
      <c r="N50" s="195">
        <v>1</v>
      </c>
      <c r="O50" s="178" t="s">
        <v>226</v>
      </c>
      <c r="P50" s="196">
        <v>24</v>
      </c>
      <c r="Q50" s="176">
        <v>4</v>
      </c>
      <c r="R50" s="176">
        <v>24</v>
      </c>
      <c r="S50" s="176">
        <v>0</v>
      </c>
      <c r="T50" s="176">
        <v>0</v>
      </c>
      <c r="U50" s="182">
        <f t="shared" ref="U50" si="10">IFERROR(P50/J50,"")</f>
        <v>1</v>
      </c>
      <c r="V50" s="195">
        <v>2</v>
      </c>
      <c r="W50" s="195">
        <v>24</v>
      </c>
      <c r="X50" s="195">
        <v>5</v>
      </c>
      <c r="Y50" s="195">
        <v>16</v>
      </c>
      <c r="Z50" s="195">
        <v>0</v>
      </c>
      <c r="AA50" s="195">
        <v>0</v>
      </c>
      <c r="AB50" s="197">
        <v>0.87360000000000004</v>
      </c>
      <c r="AC50" s="176">
        <v>2</v>
      </c>
      <c r="AD50" s="176">
        <v>14</v>
      </c>
      <c r="AE50" s="176">
        <v>1</v>
      </c>
      <c r="AF50" s="176">
        <v>13</v>
      </c>
      <c r="AG50" s="176">
        <v>0</v>
      </c>
      <c r="AH50" s="176">
        <v>0</v>
      </c>
      <c r="AI50" s="183">
        <v>0.58240000000000003</v>
      </c>
      <c r="AJ50" s="176"/>
    </row>
    <row r="51" spans="1:37" s="178" customFormat="1" ht="21.6" customHeight="1">
      <c r="A51" s="176">
        <v>52</v>
      </c>
      <c r="B51" s="220" t="s">
        <v>104</v>
      </c>
      <c r="C51" s="215" t="s">
        <v>270</v>
      </c>
      <c r="D51" s="176" t="s">
        <v>43</v>
      </c>
      <c r="E51" s="176">
        <v>1710824190</v>
      </c>
      <c r="F51" s="199" t="s">
        <v>30</v>
      </c>
      <c r="G51" s="176">
        <v>2</v>
      </c>
      <c r="H51" s="1071" t="s">
        <v>59</v>
      </c>
      <c r="I51" s="176">
        <v>2</v>
      </c>
      <c r="J51" s="195">
        <v>24</v>
      </c>
      <c r="K51" s="195">
        <v>18</v>
      </c>
      <c r="L51" s="195">
        <v>6</v>
      </c>
      <c r="M51" s="195">
        <v>0</v>
      </c>
      <c r="N51" s="195">
        <v>0</v>
      </c>
      <c r="O51" s="196">
        <v>24</v>
      </c>
      <c r="P51" s="176">
        <v>18</v>
      </c>
      <c r="Q51" s="176">
        <v>6</v>
      </c>
      <c r="R51" s="176">
        <v>0</v>
      </c>
      <c r="S51" s="176">
        <v>0</v>
      </c>
      <c r="T51" s="182">
        <f>IFERROR(O51/J51,"")</f>
        <v>1</v>
      </c>
      <c r="U51" s="195">
        <v>5</v>
      </c>
      <c r="V51" s="195">
        <v>19</v>
      </c>
      <c r="W51" s="195">
        <v>13</v>
      </c>
      <c r="X51" s="195">
        <v>6</v>
      </c>
      <c r="Y51" s="195">
        <v>0</v>
      </c>
      <c r="Z51" s="195">
        <v>0</v>
      </c>
      <c r="AA51" s="197">
        <v>0.8</v>
      </c>
      <c r="AB51" s="176">
        <v>0</v>
      </c>
      <c r="AC51" s="176">
        <v>0</v>
      </c>
      <c r="AD51" s="176">
        <v>0</v>
      </c>
      <c r="AE51" s="176">
        <v>0</v>
      </c>
      <c r="AF51" s="176">
        <v>0</v>
      </c>
      <c r="AG51" s="176">
        <v>0</v>
      </c>
      <c r="AH51" s="183">
        <f t="shared" ref="AH51:AH56" si="11">IFERROR(AC51/V51,"")</f>
        <v>0</v>
      </c>
      <c r="AI51" s="178">
        <v>0</v>
      </c>
      <c r="AJ51" s="176">
        <v>5</v>
      </c>
    </row>
    <row r="52" spans="1:37" s="178" customFormat="1" ht="21.6" customHeight="1">
      <c r="A52" s="176">
        <v>53</v>
      </c>
      <c r="B52" s="220" t="s">
        <v>104</v>
      </c>
      <c r="C52" s="215" t="s">
        <v>270</v>
      </c>
      <c r="D52" s="176" t="s">
        <v>43</v>
      </c>
      <c r="E52" s="176">
        <v>1710824190</v>
      </c>
      <c r="F52" s="199" t="s">
        <v>30</v>
      </c>
      <c r="G52" s="176">
        <v>2</v>
      </c>
      <c r="H52" s="1072" t="s">
        <v>53</v>
      </c>
      <c r="I52" s="176">
        <v>3</v>
      </c>
      <c r="J52" s="195">
        <v>24</v>
      </c>
      <c r="K52" s="195">
        <v>13</v>
      </c>
      <c r="L52" s="195">
        <v>11</v>
      </c>
      <c r="M52" s="195">
        <v>0</v>
      </c>
      <c r="N52" s="195">
        <v>0</v>
      </c>
      <c r="O52" s="196">
        <v>24</v>
      </c>
      <c r="P52" s="176">
        <v>13</v>
      </c>
      <c r="Q52" s="176">
        <v>11</v>
      </c>
      <c r="R52" s="176">
        <v>0</v>
      </c>
      <c r="S52" s="176">
        <v>0</v>
      </c>
      <c r="T52" s="182">
        <f>IFERROR(O52/J52,"")</f>
        <v>1</v>
      </c>
      <c r="U52" s="195">
        <v>5</v>
      </c>
      <c r="V52" s="195">
        <v>19</v>
      </c>
      <c r="W52" s="195">
        <v>12</v>
      </c>
      <c r="X52" s="195">
        <v>7</v>
      </c>
      <c r="Y52" s="195">
        <v>0</v>
      </c>
      <c r="Z52" s="195">
        <v>0</v>
      </c>
      <c r="AA52" s="197">
        <v>0.8</v>
      </c>
      <c r="AB52" s="176">
        <v>0</v>
      </c>
      <c r="AC52" s="176">
        <v>0</v>
      </c>
      <c r="AD52" s="176">
        <v>0</v>
      </c>
      <c r="AE52" s="176">
        <v>0</v>
      </c>
      <c r="AF52" s="176">
        <v>0</v>
      </c>
      <c r="AG52" s="176">
        <v>0</v>
      </c>
      <c r="AH52" s="183">
        <f t="shared" si="11"/>
        <v>0</v>
      </c>
      <c r="AI52" s="176">
        <v>0</v>
      </c>
      <c r="AJ52" s="176">
        <v>5</v>
      </c>
    </row>
    <row r="53" spans="1:37" s="178" customFormat="1" ht="21.6" customHeight="1">
      <c r="A53" s="176">
        <v>54</v>
      </c>
      <c r="B53" s="220" t="s">
        <v>104</v>
      </c>
      <c r="C53" s="215" t="s">
        <v>270</v>
      </c>
      <c r="D53" s="176" t="s">
        <v>43</v>
      </c>
      <c r="E53" s="176">
        <v>1710824190</v>
      </c>
      <c r="F53" s="199" t="s">
        <v>30</v>
      </c>
      <c r="G53" s="176">
        <v>2</v>
      </c>
      <c r="H53" s="1071" t="s">
        <v>52</v>
      </c>
      <c r="I53" s="176">
        <v>3</v>
      </c>
      <c r="J53" s="195">
        <v>24</v>
      </c>
      <c r="K53" s="195">
        <v>7</v>
      </c>
      <c r="L53" s="195">
        <v>17</v>
      </c>
      <c r="M53" s="195">
        <v>0</v>
      </c>
      <c r="N53" s="195">
        <v>0</v>
      </c>
      <c r="O53" s="196">
        <v>24</v>
      </c>
      <c r="P53" s="176">
        <v>7</v>
      </c>
      <c r="Q53" s="176">
        <v>17</v>
      </c>
      <c r="R53" s="176">
        <v>0</v>
      </c>
      <c r="S53" s="176">
        <v>0</v>
      </c>
      <c r="T53" s="182">
        <f>IFERROR(O53/J53,"")</f>
        <v>1</v>
      </c>
      <c r="U53" s="195">
        <v>3</v>
      </c>
      <c r="V53" s="195">
        <v>19</v>
      </c>
      <c r="W53" s="195">
        <v>5</v>
      </c>
      <c r="X53" s="195">
        <v>16</v>
      </c>
      <c r="Y53" s="195">
        <v>0</v>
      </c>
      <c r="Z53" s="195">
        <v>0</v>
      </c>
      <c r="AA53" s="197">
        <v>0.88</v>
      </c>
      <c r="AB53" s="176">
        <v>0</v>
      </c>
      <c r="AC53" s="176">
        <v>0</v>
      </c>
      <c r="AD53" s="176">
        <v>0</v>
      </c>
      <c r="AE53" s="176">
        <v>0</v>
      </c>
      <c r="AF53" s="176">
        <v>0</v>
      </c>
      <c r="AG53" s="176">
        <v>0</v>
      </c>
      <c r="AH53" s="183">
        <f t="shared" si="11"/>
        <v>0</v>
      </c>
      <c r="AI53" s="176">
        <v>0</v>
      </c>
      <c r="AJ53" s="176">
        <v>3</v>
      </c>
    </row>
    <row r="54" spans="1:37" s="178" customFormat="1" ht="21.6" customHeight="1">
      <c r="A54" s="176">
        <v>55</v>
      </c>
      <c r="B54" s="220" t="s">
        <v>104</v>
      </c>
      <c r="C54" s="215" t="s">
        <v>270</v>
      </c>
      <c r="D54" s="176" t="s">
        <v>43</v>
      </c>
      <c r="E54" s="176">
        <v>1710824190</v>
      </c>
      <c r="F54" s="199" t="s">
        <v>30</v>
      </c>
      <c r="G54" s="176">
        <v>2</v>
      </c>
      <c r="H54" s="1071" t="s">
        <v>41</v>
      </c>
      <c r="I54" s="176">
        <v>3</v>
      </c>
      <c r="J54" s="195">
        <v>23</v>
      </c>
      <c r="K54" s="195">
        <v>17</v>
      </c>
      <c r="L54" s="195">
        <v>6</v>
      </c>
      <c r="M54" s="195">
        <v>0</v>
      </c>
      <c r="N54" s="195">
        <v>0</v>
      </c>
      <c r="O54" s="196">
        <v>23</v>
      </c>
      <c r="P54" s="176">
        <v>17</v>
      </c>
      <c r="Q54" s="176">
        <v>6</v>
      </c>
      <c r="R54" s="176">
        <v>0</v>
      </c>
      <c r="S54" s="176">
        <v>0</v>
      </c>
      <c r="T54" s="182">
        <v>1</v>
      </c>
      <c r="U54" s="195">
        <v>5</v>
      </c>
      <c r="V54" s="195">
        <v>18</v>
      </c>
      <c r="W54" s="195">
        <v>15</v>
      </c>
      <c r="X54" s="195">
        <v>3</v>
      </c>
      <c r="Y54" s="195">
        <v>0</v>
      </c>
      <c r="Z54" s="195">
        <v>0</v>
      </c>
      <c r="AA54" s="197">
        <v>0.8</v>
      </c>
      <c r="AB54" s="176">
        <v>0</v>
      </c>
      <c r="AC54" s="176">
        <v>0</v>
      </c>
      <c r="AD54" s="176">
        <v>0</v>
      </c>
      <c r="AE54" s="176">
        <v>0</v>
      </c>
      <c r="AF54" s="176">
        <v>0</v>
      </c>
      <c r="AG54" s="176">
        <v>0</v>
      </c>
      <c r="AH54" s="183">
        <f t="shared" si="11"/>
        <v>0</v>
      </c>
      <c r="AI54" s="176">
        <v>0</v>
      </c>
      <c r="AJ54" s="176">
        <v>5</v>
      </c>
    </row>
    <row r="55" spans="1:37" ht="21.6" customHeight="1">
      <c r="A55" s="11">
        <v>56</v>
      </c>
      <c r="B55" s="1050" t="s">
        <v>104</v>
      </c>
      <c r="C55" s="1051" t="s">
        <v>271</v>
      </c>
      <c r="D55" s="876" t="s">
        <v>43</v>
      </c>
      <c r="E55" s="876">
        <v>1511026631</v>
      </c>
      <c r="F55" s="1052" t="s">
        <v>272</v>
      </c>
      <c r="G55" s="876">
        <v>3</v>
      </c>
      <c r="H55" s="1073" t="s">
        <v>45</v>
      </c>
      <c r="I55" s="876">
        <v>2</v>
      </c>
      <c r="J55" s="1054">
        <v>24</v>
      </c>
      <c r="K55" s="1054">
        <v>8</v>
      </c>
      <c r="L55" s="1054">
        <v>16</v>
      </c>
      <c r="M55" s="1054">
        <v>0</v>
      </c>
      <c r="N55" s="1054">
        <v>0</v>
      </c>
      <c r="O55" s="1055">
        <v>24</v>
      </c>
      <c r="P55" s="1056">
        <v>8</v>
      </c>
      <c r="Q55" s="1056">
        <v>16</v>
      </c>
      <c r="R55" s="1056">
        <v>0</v>
      </c>
      <c r="S55" s="1056">
        <v>0</v>
      </c>
      <c r="T55" s="1057">
        <f>IFERROR(O55/J55,"")</f>
        <v>1</v>
      </c>
      <c r="U55" s="1054">
        <v>0</v>
      </c>
      <c r="V55" s="1054">
        <v>24</v>
      </c>
      <c r="W55" s="1054">
        <v>7</v>
      </c>
      <c r="X55" s="1054">
        <v>15</v>
      </c>
      <c r="Y55" s="1054">
        <v>0</v>
      </c>
      <c r="Z55" s="1054">
        <v>0</v>
      </c>
      <c r="AA55" s="1058">
        <v>0.92</v>
      </c>
      <c r="AB55" s="1056">
        <v>0</v>
      </c>
      <c r="AC55" s="1056">
        <v>0</v>
      </c>
      <c r="AD55" s="1056">
        <v>0</v>
      </c>
      <c r="AE55" s="1056">
        <v>0</v>
      </c>
      <c r="AF55" s="1056">
        <v>0</v>
      </c>
      <c r="AG55" s="1056">
        <v>0</v>
      </c>
      <c r="AH55" s="1059">
        <f t="shared" si="11"/>
        <v>0</v>
      </c>
      <c r="AI55" s="882">
        <v>0</v>
      </c>
      <c r="AJ55" s="17">
        <v>2</v>
      </c>
    </row>
    <row r="56" spans="1:37" ht="21.6" customHeight="1">
      <c r="A56" s="25">
        <v>57</v>
      </c>
      <c r="B56" s="1050" t="s">
        <v>104</v>
      </c>
      <c r="C56" s="1051" t="s">
        <v>271</v>
      </c>
      <c r="D56" s="876" t="s">
        <v>43</v>
      </c>
      <c r="E56" s="876">
        <v>1511026631</v>
      </c>
      <c r="F56" s="1052" t="s">
        <v>272</v>
      </c>
      <c r="G56" s="876">
        <v>3</v>
      </c>
      <c r="H56" s="1073" t="s">
        <v>52</v>
      </c>
      <c r="I56" s="876">
        <v>3</v>
      </c>
      <c r="J56" s="1054">
        <v>24</v>
      </c>
      <c r="K56" s="1054">
        <v>14</v>
      </c>
      <c r="L56" s="1054">
        <v>10</v>
      </c>
      <c r="M56" s="1054">
        <v>0</v>
      </c>
      <c r="N56" s="1054">
        <v>0</v>
      </c>
      <c r="O56" s="1055">
        <v>24</v>
      </c>
      <c r="P56" s="1056">
        <v>14</v>
      </c>
      <c r="Q56" s="1056">
        <v>10</v>
      </c>
      <c r="R56" s="1056">
        <v>0</v>
      </c>
      <c r="S56" s="1056">
        <v>0</v>
      </c>
      <c r="T56" s="1057">
        <f>IFERROR(O56/J56,"")</f>
        <v>1</v>
      </c>
      <c r="U56" s="1054">
        <v>0</v>
      </c>
      <c r="V56" s="1054">
        <v>24</v>
      </c>
      <c r="W56" s="1054">
        <v>14</v>
      </c>
      <c r="X56" s="1054">
        <v>10</v>
      </c>
      <c r="Y56" s="1054">
        <v>0</v>
      </c>
      <c r="Z56" s="1054">
        <v>0</v>
      </c>
      <c r="AA56" s="1058">
        <v>1</v>
      </c>
      <c r="AB56" s="1056">
        <v>0</v>
      </c>
      <c r="AC56" s="1056">
        <v>0</v>
      </c>
      <c r="AD56" s="1056">
        <v>0</v>
      </c>
      <c r="AE56" s="1056">
        <v>0</v>
      </c>
      <c r="AF56" s="1056">
        <v>0</v>
      </c>
      <c r="AG56" s="1056">
        <v>0</v>
      </c>
      <c r="AH56" s="1059">
        <f t="shared" si="11"/>
        <v>0</v>
      </c>
      <c r="AI56" s="18">
        <v>0</v>
      </c>
      <c r="AJ56" s="17">
        <v>0</v>
      </c>
    </row>
    <row r="57" spans="1:37" s="956" customFormat="1" ht="21.6" customHeight="1">
      <c r="A57" s="22">
        <v>58</v>
      </c>
      <c r="B57" s="924" t="s">
        <v>26</v>
      </c>
      <c r="C57" s="920" t="s">
        <v>58</v>
      </c>
      <c r="D57" s="920" t="s">
        <v>43</v>
      </c>
      <c r="E57" s="920">
        <v>1874747465</v>
      </c>
      <c r="F57" s="17" t="s">
        <v>30</v>
      </c>
      <c r="G57" s="921">
        <v>2</v>
      </c>
      <c r="H57" s="1074" t="s">
        <v>59</v>
      </c>
      <c r="I57" s="90">
        <v>2</v>
      </c>
      <c r="J57" s="1060">
        <v>24</v>
      </c>
      <c r="K57" s="1060">
        <v>7</v>
      </c>
      <c r="L57" s="1060">
        <v>17</v>
      </c>
      <c r="M57" s="1060">
        <v>0</v>
      </c>
      <c r="N57" s="1060">
        <v>0</v>
      </c>
      <c r="O57" s="1060">
        <f>P57+Q57</f>
        <v>24</v>
      </c>
      <c r="P57" s="1061">
        <v>7</v>
      </c>
      <c r="Q57" s="1061">
        <v>17</v>
      </c>
      <c r="R57" s="1061">
        <v>0</v>
      </c>
      <c r="S57" s="1061">
        <v>0</v>
      </c>
      <c r="T57" s="1062">
        <f t="shared" ref="T57" si="12">IFERROR(O57/J57,"")</f>
        <v>1</v>
      </c>
      <c r="U57" s="1060"/>
      <c r="V57" s="1060">
        <f>W57+X57</f>
        <v>20</v>
      </c>
      <c r="W57" s="1060">
        <v>7</v>
      </c>
      <c r="X57" s="1060">
        <v>13</v>
      </c>
      <c r="Y57" s="1060">
        <v>0</v>
      </c>
      <c r="Z57" s="1060">
        <v>0</v>
      </c>
      <c r="AA57" s="1063">
        <f>IFERROR(V57/O57,"")</f>
        <v>0.83333333333333337</v>
      </c>
      <c r="AB57" s="1061"/>
      <c r="AC57" s="1061">
        <f>AD57+AE57</f>
        <v>1</v>
      </c>
      <c r="AD57" s="1061">
        <v>1</v>
      </c>
      <c r="AE57" s="1061">
        <v>0</v>
      </c>
      <c r="AF57" s="1061">
        <v>0</v>
      </c>
      <c r="AG57" s="1061">
        <v>0</v>
      </c>
      <c r="AH57" s="1064">
        <f t="shared" ref="AH57" si="13">IFERROR(AC57/V57,"")</f>
        <v>0.05</v>
      </c>
      <c r="AI57" s="922"/>
      <c r="AJ57" s="17"/>
    </row>
    <row r="58" spans="1:37" s="325" customFormat="1" ht="21.6" customHeight="1">
      <c r="A58" s="25">
        <v>59</v>
      </c>
      <c r="B58" s="11" t="s">
        <v>26</v>
      </c>
      <c r="C58" s="227" t="s">
        <v>225</v>
      </c>
      <c r="D58" s="11" t="s">
        <v>43</v>
      </c>
      <c r="E58" s="11" t="s">
        <v>223</v>
      </c>
      <c r="F58" s="11" t="s">
        <v>30</v>
      </c>
      <c r="G58" s="11">
        <v>2</v>
      </c>
      <c r="H58" s="296" t="s">
        <v>59</v>
      </c>
      <c r="I58" s="25">
        <v>2</v>
      </c>
      <c r="J58" s="25">
        <v>24</v>
      </c>
      <c r="K58" s="25">
        <v>9</v>
      </c>
      <c r="L58" s="25">
        <v>15</v>
      </c>
      <c r="M58" s="25">
        <v>0</v>
      </c>
      <c r="N58" s="25">
        <v>0</v>
      </c>
      <c r="O58" s="67">
        <v>23</v>
      </c>
      <c r="P58" s="25">
        <v>9</v>
      </c>
      <c r="Q58" s="25">
        <v>14</v>
      </c>
      <c r="R58" s="25">
        <v>0</v>
      </c>
      <c r="S58" s="25">
        <v>0</v>
      </c>
      <c r="T58" s="101">
        <v>0.96</v>
      </c>
      <c r="U58" s="25">
        <v>1</v>
      </c>
      <c r="V58" s="25">
        <v>20</v>
      </c>
      <c r="W58" s="25">
        <v>8</v>
      </c>
      <c r="X58" s="25">
        <v>12</v>
      </c>
      <c r="Y58" s="25">
        <v>0</v>
      </c>
      <c r="Z58" s="25">
        <v>0</v>
      </c>
      <c r="AA58" s="86">
        <v>0.87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102">
        <v>0</v>
      </c>
      <c r="AI58" s="25"/>
      <c r="AJ58" s="25">
        <v>0</v>
      </c>
    </row>
    <row r="59" spans="1:37" s="325" customFormat="1" ht="21.6" customHeight="1">
      <c r="A59" s="25">
        <v>60</v>
      </c>
      <c r="B59" s="11" t="s">
        <v>26</v>
      </c>
      <c r="C59" s="227" t="s">
        <v>225</v>
      </c>
      <c r="D59" s="11" t="s">
        <v>43</v>
      </c>
      <c r="E59" s="11" t="s">
        <v>223</v>
      </c>
      <c r="F59" s="11" t="s">
        <v>30</v>
      </c>
      <c r="G59" s="11">
        <v>2</v>
      </c>
      <c r="H59" s="296" t="s">
        <v>53</v>
      </c>
      <c r="I59" s="25">
        <v>3</v>
      </c>
      <c r="J59" s="25">
        <v>24</v>
      </c>
      <c r="K59" s="25">
        <v>18</v>
      </c>
      <c r="L59" s="25">
        <v>6</v>
      </c>
      <c r="M59" s="25">
        <v>0</v>
      </c>
      <c r="N59" s="25">
        <v>0</v>
      </c>
      <c r="O59" s="67">
        <v>22</v>
      </c>
      <c r="P59" s="25">
        <v>16</v>
      </c>
      <c r="Q59" s="25">
        <v>6</v>
      </c>
      <c r="R59" s="25">
        <v>0</v>
      </c>
      <c r="S59" s="25">
        <v>0</v>
      </c>
      <c r="T59" s="101">
        <v>0.91669999999999996</v>
      </c>
      <c r="U59" s="25">
        <v>1</v>
      </c>
      <c r="V59" s="25">
        <v>19</v>
      </c>
      <c r="W59" s="25">
        <v>15</v>
      </c>
      <c r="X59" s="25">
        <v>4</v>
      </c>
      <c r="Y59" s="25">
        <v>0</v>
      </c>
      <c r="Z59" s="25">
        <v>0</v>
      </c>
      <c r="AA59" s="86">
        <v>0.87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102">
        <f t="shared" ref="AH59:AH60" si="14">IFERROR(AC59/V59,"")</f>
        <v>0</v>
      </c>
      <c r="AI59" s="25"/>
      <c r="AJ59" s="25">
        <v>0</v>
      </c>
    </row>
    <row r="60" spans="1:37" s="325" customFormat="1" ht="21.6" customHeight="1">
      <c r="A60" s="15">
        <v>61</v>
      </c>
      <c r="B60" s="11" t="s">
        <v>594</v>
      </c>
      <c r="C60" s="70" t="s">
        <v>264</v>
      </c>
      <c r="D60" s="15" t="s">
        <v>262</v>
      </c>
      <c r="E60" s="383" t="s">
        <v>263</v>
      </c>
      <c r="F60" s="11" t="s">
        <v>15</v>
      </c>
      <c r="G60" s="15">
        <v>3</v>
      </c>
      <c r="H60" s="70" t="s">
        <v>245</v>
      </c>
      <c r="I60" s="22">
        <v>3</v>
      </c>
      <c r="J60" s="22">
        <v>24</v>
      </c>
      <c r="K60" s="22">
        <v>8</v>
      </c>
      <c r="L60" s="22">
        <v>16</v>
      </c>
      <c r="M60" s="22">
        <v>0</v>
      </c>
      <c r="N60" s="22">
        <v>0</v>
      </c>
      <c r="O60" s="24">
        <v>21</v>
      </c>
      <c r="P60" s="22">
        <v>7</v>
      </c>
      <c r="Q60" s="22">
        <v>14</v>
      </c>
      <c r="R60" s="22">
        <v>0</v>
      </c>
      <c r="S60" s="22">
        <v>0</v>
      </c>
      <c r="T60" s="101">
        <f t="shared" ref="T60" si="15">IFERROR(O60/J60,"")</f>
        <v>0.875</v>
      </c>
      <c r="U60" s="22">
        <v>0</v>
      </c>
      <c r="V60" s="22">
        <v>21</v>
      </c>
      <c r="W60" s="22">
        <v>7</v>
      </c>
      <c r="X60" s="22">
        <v>14</v>
      </c>
      <c r="Y60" s="22">
        <v>0</v>
      </c>
      <c r="Z60" s="22">
        <v>0</v>
      </c>
      <c r="AA60" s="86">
        <f t="shared" ref="AA60" si="16">IFERROR(V60/O60,"")</f>
        <v>1</v>
      </c>
      <c r="AB60" s="22">
        <v>0</v>
      </c>
      <c r="AC60" s="22">
        <v>21</v>
      </c>
      <c r="AD60" s="22">
        <v>7</v>
      </c>
      <c r="AE60" s="22">
        <v>14</v>
      </c>
      <c r="AF60" s="22">
        <v>0</v>
      </c>
      <c r="AG60" s="22">
        <v>0</v>
      </c>
      <c r="AH60" s="102">
        <f t="shared" si="14"/>
        <v>1</v>
      </c>
      <c r="AI60" s="912"/>
      <c r="AJ60" s="22"/>
    </row>
    <row r="61" spans="1:37" s="325" customFormat="1" ht="21.6" customHeight="1">
      <c r="A61" s="25">
        <v>62</v>
      </c>
      <c r="B61" s="11" t="s">
        <v>26</v>
      </c>
      <c r="C61" s="227" t="s">
        <v>225</v>
      </c>
      <c r="D61" s="11" t="s">
        <v>43</v>
      </c>
      <c r="E61" s="11" t="s">
        <v>223</v>
      </c>
      <c r="F61" s="11" t="s">
        <v>30</v>
      </c>
      <c r="G61" s="11">
        <v>2</v>
      </c>
      <c r="H61" s="296" t="s">
        <v>41</v>
      </c>
      <c r="I61" s="25">
        <v>3</v>
      </c>
      <c r="J61" s="25">
        <v>23</v>
      </c>
      <c r="K61" s="25">
        <v>6</v>
      </c>
      <c r="L61" s="25">
        <v>17</v>
      </c>
      <c r="M61" s="25">
        <v>0</v>
      </c>
      <c r="N61" s="25">
        <v>0</v>
      </c>
      <c r="O61" s="67">
        <v>23</v>
      </c>
      <c r="P61" s="25">
        <v>6</v>
      </c>
      <c r="Q61" s="25">
        <v>17</v>
      </c>
      <c r="R61" s="25">
        <v>0</v>
      </c>
      <c r="S61" s="25">
        <v>0</v>
      </c>
      <c r="T61" s="101">
        <f t="shared" ref="T61" si="17">IFERROR(O61/J61,"")</f>
        <v>1</v>
      </c>
      <c r="U61" s="25">
        <v>1</v>
      </c>
      <c r="V61" s="25">
        <v>20</v>
      </c>
      <c r="W61" s="25">
        <v>6</v>
      </c>
      <c r="X61" s="25">
        <v>14</v>
      </c>
      <c r="Y61" s="25">
        <v>0</v>
      </c>
      <c r="Z61" s="25">
        <v>0</v>
      </c>
      <c r="AA61" s="86">
        <v>0.87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102">
        <v>0</v>
      </c>
      <c r="AI61" s="25"/>
      <c r="AJ61" s="25">
        <v>0</v>
      </c>
    </row>
    <row r="62" spans="1:37" s="178" customFormat="1" ht="21.6" customHeight="1">
      <c r="A62" s="189">
        <v>67</v>
      </c>
      <c r="B62" s="176" t="s">
        <v>26</v>
      </c>
      <c r="C62" s="194" t="s">
        <v>219</v>
      </c>
      <c r="D62" s="176" t="s">
        <v>215</v>
      </c>
      <c r="E62" s="218" t="s">
        <v>220</v>
      </c>
      <c r="F62" s="176" t="s">
        <v>15</v>
      </c>
      <c r="G62" s="176">
        <v>2</v>
      </c>
      <c r="H62" s="548" t="s">
        <v>40</v>
      </c>
      <c r="I62" s="176">
        <v>3</v>
      </c>
      <c r="J62" s="176">
        <v>24</v>
      </c>
      <c r="K62" s="176">
        <v>5</v>
      </c>
      <c r="L62" s="176">
        <v>19</v>
      </c>
      <c r="M62" s="176">
        <v>0</v>
      </c>
      <c r="N62" s="176">
        <v>0</v>
      </c>
      <c r="O62" s="216">
        <v>46146</v>
      </c>
      <c r="P62" s="176">
        <v>24</v>
      </c>
      <c r="Q62" s="176">
        <v>5</v>
      </c>
      <c r="R62" s="176">
        <v>19</v>
      </c>
      <c r="S62" s="176">
        <v>0</v>
      </c>
      <c r="T62" s="176">
        <v>0</v>
      </c>
      <c r="U62" s="182">
        <v>1</v>
      </c>
      <c r="V62" s="176">
        <v>3</v>
      </c>
      <c r="W62" s="176">
        <v>66</v>
      </c>
      <c r="X62" s="176">
        <v>13</v>
      </c>
      <c r="Y62" s="176">
        <v>53</v>
      </c>
      <c r="Z62" s="176">
        <v>0</v>
      </c>
      <c r="AA62" s="176">
        <v>0</v>
      </c>
      <c r="AB62" s="197">
        <f t="shared" ref="AB62:AB64" si="18">IFERROR(W62/P62,"")</f>
        <v>2.75</v>
      </c>
      <c r="AC62" s="176">
        <v>3</v>
      </c>
      <c r="AD62" s="176">
        <v>41</v>
      </c>
      <c r="AE62" s="176">
        <v>9</v>
      </c>
      <c r="AF62" s="176">
        <v>32</v>
      </c>
      <c r="AG62" s="176">
        <v>0</v>
      </c>
      <c r="AH62" s="176">
        <v>0</v>
      </c>
      <c r="AI62" s="183">
        <f t="shared" ref="AI62:AI64" si="19">IFERROR(AD62/W62,"")</f>
        <v>0.62121212121212122</v>
      </c>
      <c r="AJ62" s="176"/>
      <c r="AK62" s="176"/>
    </row>
    <row r="63" spans="1:37" s="178" customFormat="1" ht="21.6" customHeight="1">
      <c r="A63" s="189">
        <v>68</v>
      </c>
      <c r="B63" s="176" t="s">
        <v>26</v>
      </c>
      <c r="C63" s="194" t="s">
        <v>219</v>
      </c>
      <c r="D63" s="176" t="s">
        <v>215</v>
      </c>
      <c r="E63" s="218" t="s">
        <v>220</v>
      </c>
      <c r="F63" s="176" t="s">
        <v>15</v>
      </c>
      <c r="G63" s="176">
        <v>2</v>
      </c>
      <c r="H63" s="548" t="s">
        <v>221</v>
      </c>
      <c r="I63" s="176">
        <v>2</v>
      </c>
      <c r="J63" s="195">
        <v>24</v>
      </c>
      <c r="K63" s="195">
        <v>5</v>
      </c>
      <c r="L63" s="195">
        <v>19</v>
      </c>
      <c r="M63" s="195">
        <v>0</v>
      </c>
      <c r="N63" s="195">
        <v>0</v>
      </c>
      <c r="O63" s="216">
        <v>46116</v>
      </c>
      <c r="P63" s="176">
        <v>24</v>
      </c>
      <c r="Q63" s="176">
        <v>5</v>
      </c>
      <c r="R63" s="176">
        <v>19</v>
      </c>
      <c r="S63" s="176">
        <v>0</v>
      </c>
      <c r="T63" s="176">
        <v>0</v>
      </c>
      <c r="U63" s="182">
        <f>IFERROR(P63/J63,"")</f>
        <v>1</v>
      </c>
      <c r="V63" s="195">
        <v>3</v>
      </c>
      <c r="W63" s="195">
        <v>66</v>
      </c>
      <c r="X63" s="195">
        <v>13</v>
      </c>
      <c r="Y63" s="195">
        <v>53</v>
      </c>
      <c r="Z63" s="195">
        <v>0</v>
      </c>
      <c r="AA63" s="195">
        <v>0</v>
      </c>
      <c r="AB63" s="197">
        <f t="shared" ref="AB63" si="20">IFERROR(W63/P63,"")</f>
        <v>2.75</v>
      </c>
      <c r="AC63" s="176">
        <v>3</v>
      </c>
      <c r="AD63" s="176">
        <v>41</v>
      </c>
      <c r="AE63" s="176">
        <v>9</v>
      </c>
      <c r="AF63" s="176">
        <v>32</v>
      </c>
      <c r="AG63" s="176">
        <v>0</v>
      </c>
      <c r="AH63" s="176">
        <v>0</v>
      </c>
      <c r="AI63" s="183">
        <f t="shared" ref="AI63" si="21">IFERROR(AD63/W63,"")</f>
        <v>0.62121212121212122</v>
      </c>
      <c r="AK63" s="176">
        <v>3</v>
      </c>
    </row>
    <row r="64" spans="1:37" s="178" customFormat="1" ht="21.6" customHeight="1">
      <c r="A64" s="189">
        <v>69</v>
      </c>
      <c r="B64" s="176" t="s">
        <v>26</v>
      </c>
      <c r="C64" s="194" t="s">
        <v>219</v>
      </c>
      <c r="D64" s="176" t="s">
        <v>215</v>
      </c>
      <c r="E64" s="218" t="s">
        <v>220</v>
      </c>
      <c r="F64" s="176" t="s">
        <v>15</v>
      </c>
      <c r="G64" s="176">
        <v>2</v>
      </c>
      <c r="H64" s="548" t="s">
        <v>39</v>
      </c>
      <c r="I64" s="176">
        <v>3</v>
      </c>
      <c r="J64" s="176">
        <v>24</v>
      </c>
      <c r="K64" s="176">
        <v>7</v>
      </c>
      <c r="L64" s="176">
        <v>17</v>
      </c>
      <c r="M64" s="176">
        <v>0</v>
      </c>
      <c r="N64" s="176">
        <v>0</v>
      </c>
      <c r="O64" s="216">
        <v>46116</v>
      </c>
      <c r="P64" s="176">
        <v>24</v>
      </c>
      <c r="Q64" s="176">
        <v>7</v>
      </c>
      <c r="R64" s="176">
        <v>17</v>
      </c>
      <c r="S64" s="176">
        <v>0</v>
      </c>
      <c r="T64" s="176">
        <v>0</v>
      </c>
      <c r="U64" s="182">
        <v>1</v>
      </c>
      <c r="V64" s="176">
        <v>3</v>
      </c>
      <c r="W64" s="176">
        <v>66</v>
      </c>
      <c r="X64" s="176">
        <v>13</v>
      </c>
      <c r="Y64" s="176">
        <v>53</v>
      </c>
      <c r="Z64" s="176">
        <v>0</v>
      </c>
      <c r="AA64" s="176">
        <v>0</v>
      </c>
      <c r="AB64" s="197">
        <f t="shared" si="18"/>
        <v>2.75</v>
      </c>
      <c r="AC64" s="176">
        <v>3</v>
      </c>
      <c r="AD64" s="176">
        <v>41</v>
      </c>
      <c r="AE64" s="176">
        <v>9</v>
      </c>
      <c r="AF64" s="176">
        <v>32</v>
      </c>
      <c r="AG64" s="176">
        <v>0</v>
      </c>
      <c r="AH64" s="176">
        <v>0</v>
      </c>
      <c r="AI64" s="183">
        <f t="shared" si="19"/>
        <v>0.62121212121212122</v>
      </c>
      <c r="AJ64" s="176"/>
      <c r="AK64" s="176"/>
    </row>
  </sheetData>
  <mergeCells count="16">
    <mergeCell ref="AJ4:AJ5"/>
    <mergeCell ref="A2:AJ2"/>
    <mergeCell ref="A3:AJ3"/>
    <mergeCell ref="A4:A5"/>
    <mergeCell ref="B4:B5"/>
    <mergeCell ref="C4:C5"/>
    <mergeCell ref="D4:D5"/>
    <mergeCell ref="E4:E5"/>
    <mergeCell ref="F4:F5"/>
    <mergeCell ref="G4:G5"/>
    <mergeCell ref="I4:I5"/>
    <mergeCell ref="J4:N4"/>
    <mergeCell ref="O4:O5"/>
    <mergeCell ref="P4:U4"/>
    <mergeCell ref="V4:AB4"/>
    <mergeCell ref="AC4:AI4"/>
  </mergeCells>
  <hyperlinks>
    <hyperlink ref="H1" r:id="rId1" display="45667" xr:uid="{00000000-0004-0000-0200-000000000000}"/>
    <hyperlink ref="H2:H68" r:id="rId2" display="45667" xr:uid="{00000000-0004-0000-0200-000001000000}"/>
    <hyperlink ref="H63" r:id="rId3" display="45667" xr:uid="{24AEC989-7BCE-4D0E-9BCC-7A3FFF9E757B}"/>
    <hyperlink ref="H50" r:id="rId4" display="45667" xr:uid="{AE2F10FC-3C4F-4BF5-908B-1EBF981CE3FB}"/>
    <hyperlink ref="H44" r:id="rId5" display="45667" xr:uid="{162E69F4-615C-44E2-A88D-9EF52DCF08D4}"/>
    <hyperlink ref="H45" r:id="rId6" display="45667" xr:uid="{6651FF78-EC6F-481F-B286-E1B1838D79F5}"/>
    <hyperlink ref="H46" r:id="rId7" display="45667" xr:uid="{4D91C6B6-F994-48BF-BE0C-0AFEE840CBE5}"/>
    <hyperlink ref="H47" r:id="rId8" display="45667" xr:uid="{343EBD34-F46D-41DF-9ABE-4CEC1D5A6EA6}"/>
    <hyperlink ref="H22:H37" r:id="rId9" display="45667" xr:uid="{DE17AC8E-0F9F-4631-AFF7-90F63622C037}"/>
    <hyperlink ref="H33" r:id="rId10" display="45667" xr:uid="{6CAFB398-E8E7-4F4F-BEB5-9EF13131D689}"/>
    <hyperlink ref="H32" r:id="rId11" display="45667" xr:uid="{936A19D6-FD02-4BBA-909E-9A0A78B790D3}"/>
    <hyperlink ref="H29" r:id="rId12" display="45667" xr:uid="{F6EDD9A5-8D1C-4A2A-BA67-C29F4A79B5B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5"/>
  <sheetViews>
    <sheetView workbookViewId="0">
      <selection activeCell="C10" sqref="C10"/>
    </sheetView>
  </sheetViews>
  <sheetFormatPr defaultColWidth="9" defaultRowHeight="12"/>
  <cols>
    <col min="1" max="1" width="6.8984375" style="171" customWidth="1"/>
    <col min="2" max="2" width="8.5" style="172" customWidth="1"/>
    <col min="3" max="3" width="33.59765625" style="171" customWidth="1"/>
    <col min="4" max="4" width="11" style="174" customWidth="1"/>
    <col min="5" max="5" width="12.5" style="174" customWidth="1"/>
    <col min="6" max="6" width="9" style="171"/>
    <col min="7" max="7" width="6.8984375" style="173" customWidth="1"/>
    <col min="8" max="8" width="21.69921875" style="171" customWidth="1"/>
    <col min="9" max="14" width="9.09765625" style="173" bestFit="1" customWidth="1"/>
    <col min="15" max="15" width="14.09765625" style="173" bestFit="1" customWidth="1"/>
    <col min="16" max="20" width="9.09765625" style="174" bestFit="1" customWidth="1"/>
    <col min="21" max="21" width="11.5" style="174" bestFit="1" customWidth="1"/>
    <col min="22" max="26" width="9.09765625" style="174" bestFit="1" customWidth="1"/>
    <col min="27" max="27" width="11.5" style="174" bestFit="1" customWidth="1"/>
    <col min="28" max="28" width="11.59765625" style="174" bestFit="1" customWidth="1"/>
    <col min="29" max="33" width="9.09765625" style="174" bestFit="1" customWidth="1"/>
    <col min="34" max="35" width="11.5" style="174" bestFit="1" customWidth="1"/>
    <col min="36" max="36" width="9.09765625" style="174" bestFit="1" customWidth="1"/>
    <col min="37" max="37" width="9.09765625" style="171" bestFit="1" customWidth="1"/>
    <col min="38" max="16384" width="9" style="171"/>
  </cols>
  <sheetData>
    <row r="1" spans="1:37" s="84" customFormat="1" ht="28.5" customHeight="1">
      <c r="A1" s="1133" t="s">
        <v>1</v>
      </c>
      <c r="B1" s="1139" t="s">
        <v>2</v>
      </c>
      <c r="C1" s="1141" t="s">
        <v>16</v>
      </c>
      <c r="D1" s="1133" t="s">
        <v>17</v>
      </c>
      <c r="E1" s="1142" t="s">
        <v>18</v>
      </c>
      <c r="F1" s="1133" t="s">
        <v>3</v>
      </c>
      <c r="G1" s="1133" t="s">
        <v>4</v>
      </c>
      <c r="H1" s="165"/>
      <c r="I1" s="1134" t="s">
        <v>25</v>
      </c>
      <c r="J1" s="1136" t="s">
        <v>5</v>
      </c>
      <c r="K1" s="1135"/>
      <c r="L1" s="1135"/>
      <c r="M1" s="1135"/>
      <c r="N1" s="1135"/>
      <c r="O1" s="1137" t="s">
        <v>23</v>
      </c>
      <c r="P1" s="1134" t="s">
        <v>22</v>
      </c>
      <c r="Q1" s="1134"/>
      <c r="R1" s="1134"/>
      <c r="S1" s="1134"/>
      <c r="T1" s="1134"/>
      <c r="U1" s="1134"/>
      <c r="V1" s="1136" t="s">
        <v>6</v>
      </c>
      <c r="W1" s="1138"/>
      <c r="X1" s="1138"/>
      <c r="Y1" s="1138"/>
      <c r="Z1" s="1138"/>
      <c r="AA1" s="1138"/>
      <c r="AB1" s="1138"/>
      <c r="AC1" s="1133" t="s">
        <v>7</v>
      </c>
      <c r="AD1" s="1134"/>
      <c r="AE1" s="1134"/>
      <c r="AF1" s="1134"/>
      <c r="AG1" s="1134"/>
      <c r="AH1" s="1134"/>
      <c r="AI1" s="1134"/>
      <c r="AJ1" s="1133" t="s">
        <v>24</v>
      </c>
    </row>
    <row r="2" spans="1:37" s="84" customFormat="1" ht="39" customHeight="1">
      <c r="A2" s="1138"/>
      <c r="B2" s="1140"/>
      <c r="C2" s="1138"/>
      <c r="D2" s="1134"/>
      <c r="E2" s="1143"/>
      <c r="F2" s="1138"/>
      <c r="G2" s="1135"/>
      <c r="H2" s="166" t="s">
        <v>20</v>
      </c>
      <c r="I2" s="1134"/>
      <c r="J2" s="163" t="s">
        <v>21</v>
      </c>
      <c r="K2" s="163" t="s">
        <v>9</v>
      </c>
      <c r="L2" s="163" t="s">
        <v>10</v>
      </c>
      <c r="M2" s="163" t="s">
        <v>11</v>
      </c>
      <c r="N2" s="163" t="s">
        <v>12</v>
      </c>
      <c r="O2" s="1137"/>
      <c r="P2" s="164" t="s">
        <v>21</v>
      </c>
      <c r="Q2" s="162" t="s">
        <v>9</v>
      </c>
      <c r="R2" s="162" t="s">
        <v>10</v>
      </c>
      <c r="S2" s="162" t="s">
        <v>11</v>
      </c>
      <c r="T2" s="162" t="s">
        <v>12</v>
      </c>
      <c r="U2" s="162" t="s">
        <v>14</v>
      </c>
      <c r="V2" s="163" t="s">
        <v>13</v>
      </c>
      <c r="W2" s="163" t="s">
        <v>8</v>
      </c>
      <c r="X2" s="163" t="s">
        <v>9</v>
      </c>
      <c r="Y2" s="163" t="s">
        <v>10</v>
      </c>
      <c r="Z2" s="163" t="s">
        <v>11</v>
      </c>
      <c r="AA2" s="163" t="s">
        <v>12</v>
      </c>
      <c r="AB2" s="163" t="s">
        <v>14</v>
      </c>
      <c r="AC2" s="162" t="s">
        <v>13</v>
      </c>
      <c r="AD2" s="162" t="s">
        <v>8</v>
      </c>
      <c r="AE2" s="162" t="s">
        <v>9</v>
      </c>
      <c r="AF2" s="162" t="s">
        <v>10</v>
      </c>
      <c r="AG2" s="162" t="s">
        <v>11</v>
      </c>
      <c r="AH2" s="162" t="s">
        <v>12</v>
      </c>
      <c r="AI2" s="162" t="s">
        <v>14</v>
      </c>
      <c r="AJ2" s="1134"/>
    </row>
    <row r="3" spans="1:37" s="84" customFormat="1" ht="15" customHeight="1">
      <c r="A3" s="6">
        <v>1</v>
      </c>
      <c r="B3" s="159">
        <v>2</v>
      </c>
      <c r="C3" s="8">
        <v>3</v>
      </c>
      <c r="D3" s="6">
        <v>4</v>
      </c>
      <c r="E3" s="160">
        <v>5</v>
      </c>
      <c r="F3" s="6">
        <v>6</v>
      </c>
      <c r="G3" s="6">
        <v>7</v>
      </c>
      <c r="H3" s="8">
        <v>8</v>
      </c>
      <c r="I3" s="6">
        <v>9</v>
      </c>
      <c r="J3" s="6">
        <v>10</v>
      </c>
      <c r="K3" s="6">
        <v>11</v>
      </c>
      <c r="L3" s="6">
        <v>12</v>
      </c>
      <c r="M3" s="6">
        <v>13</v>
      </c>
      <c r="N3" s="6">
        <v>14</v>
      </c>
      <c r="O3" s="161">
        <v>15</v>
      </c>
      <c r="P3" s="6">
        <v>16</v>
      </c>
      <c r="Q3" s="6">
        <v>17</v>
      </c>
      <c r="R3" s="6">
        <v>18</v>
      </c>
      <c r="S3" s="6">
        <v>19</v>
      </c>
      <c r="T3" s="6">
        <v>20</v>
      </c>
      <c r="U3" s="6">
        <v>21</v>
      </c>
      <c r="V3" s="6">
        <v>22</v>
      </c>
      <c r="W3" s="6">
        <v>23</v>
      </c>
      <c r="X3" s="6">
        <v>24</v>
      </c>
      <c r="Y3" s="6">
        <v>25</v>
      </c>
      <c r="Z3" s="6">
        <v>26</v>
      </c>
      <c r="AA3" s="6">
        <v>27</v>
      </c>
      <c r="AB3" s="6">
        <v>28</v>
      </c>
      <c r="AC3" s="6">
        <v>29</v>
      </c>
      <c r="AD3" s="6">
        <v>30</v>
      </c>
      <c r="AE3" s="6">
        <v>31</v>
      </c>
      <c r="AF3" s="6">
        <v>32</v>
      </c>
      <c r="AG3" s="6">
        <v>33</v>
      </c>
      <c r="AH3" s="6">
        <v>34</v>
      </c>
      <c r="AI3" s="6">
        <v>35</v>
      </c>
      <c r="AJ3" s="6">
        <v>36</v>
      </c>
    </row>
    <row r="4" spans="1:37" s="184" customFormat="1" ht="19.8" customHeight="1">
      <c r="A4" s="176">
        <v>1</v>
      </c>
      <c r="B4" s="178" t="s">
        <v>26</v>
      </c>
      <c r="C4" s="179" t="s">
        <v>117</v>
      </c>
      <c r="D4" s="178" t="s">
        <v>43</v>
      </c>
      <c r="E4" s="178">
        <v>1765193751</v>
      </c>
      <c r="F4" s="180" t="s">
        <v>15</v>
      </c>
      <c r="G4" s="178">
        <v>2</v>
      </c>
      <c r="H4" s="176" t="s">
        <v>59</v>
      </c>
      <c r="I4" s="176">
        <v>2</v>
      </c>
      <c r="J4" s="176">
        <v>24</v>
      </c>
      <c r="K4" s="176">
        <v>10</v>
      </c>
      <c r="L4" s="176">
        <v>14</v>
      </c>
      <c r="M4" s="176">
        <v>1</v>
      </c>
      <c r="N4" s="176">
        <v>3</v>
      </c>
      <c r="O4" s="181"/>
      <c r="P4" s="176">
        <v>24</v>
      </c>
      <c r="Q4" s="176">
        <v>10</v>
      </c>
      <c r="R4" s="176">
        <v>14</v>
      </c>
      <c r="S4" s="176">
        <v>1</v>
      </c>
      <c r="T4" s="176">
        <v>3</v>
      </c>
      <c r="U4" s="182">
        <v>1</v>
      </c>
      <c r="V4" s="176">
        <v>1</v>
      </c>
      <c r="W4" s="176">
        <v>19</v>
      </c>
      <c r="X4" s="176">
        <v>7</v>
      </c>
      <c r="Y4" s="176">
        <v>12</v>
      </c>
      <c r="Z4" s="176">
        <v>1</v>
      </c>
      <c r="AA4" s="176">
        <v>2</v>
      </c>
      <c r="AB4" s="183">
        <v>0.79169999999999996</v>
      </c>
      <c r="AC4" s="176">
        <v>1</v>
      </c>
      <c r="AD4" s="176">
        <v>13</v>
      </c>
      <c r="AE4" s="176">
        <v>5</v>
      </c>
      <c r="AF4" s="176">
        <v>8</v>
      </c>
      <c r="AG4" s="176">
        <v>1</v>
      </c>
      <c r="AH4" s="176">
        <v>2</v>
      </c>
      <c r="AI4" s="182">
        <v>0.77</v>
      </c>
      <c r="AJ4" s="176"/>
    </row>
    <row r="5" spans="1:37" s="184" customFormat="1" ht="19.8" customHeight="1">
      <c r="A5" s="176">
        <v>2</v>
      </c>
      <c r="B5" s="178" t="s">
        <v>26</v>
      </c>
      <c r="C5" s="179" t="s">
        <v>117</v>
      </c>
      <c r="D5" s="178" t="s">
        <v>43</v>
      </c>
      <c r="E5" s="178">
        <v>1765193751</v>
      </c>
      <c r="F5" s="180" t="s">
        <v>15</v>
      </c>
      <c r="G5" s="178">
        <v>2</v>
      </c>
      <c r="H5" s="176" t="s">
        <v>152</v>
      </c>
      <c r="I5" s="176">
        <v>3</v>
      </c>
      <c r="J5" s="176">
        <v>24</v>
      </c>
      <c r="K5" s="176">
        <v>6</v>
      </c>
      <c r="L5" s="176">
        <v>18</v>
      </c>
      <c r="M5" s="176">
        <v>1</v>
      </c>
      <c r="N5" s="176">
        <v>2</v>
      </c>
      <c r="O5" s="181"/>
      <c r="P5" s="176">
        <v>24</v>
      </c>
      <c r="Q5" s="176">
        <v>6</v>
      </c>
      <c r="R5" s="176">
        <v>18</v>
      </c>
      <c r="S5" s="176">
        <v>1</v>
      </c>
      <c r="T5" s="176">
        <v>2</v>
      </c>
      <c r="U5" s="182">
        <v>1</v>
      </c>
      <c r="V5" s="176">
        <v>1</v>
      </c>
      <c r="W5" s="176">
        <v>21</v>
      </c>
      <c r="X5" s="176">
        <v>5</v>
      </c>
      <c r="Y5" s="176">
        <v>16</v>
      </c>
      <c r="Z5" s="176">
        <v>1</v>
      </c>
      <c r="AA5" s="176">
        <v>2</v>
      </c>
      <c r="AB5" s="183">
        <v>0.875</v>
      </c>
      <c r="AC5" s="176">
        <v>1</v>
      </c>
      <c r="AD5" s="176">
        <v>13</v>
      </c>
      <c r="AE5" s="176">
        <v>4</v>
      </c>
      <c r="AF5" s="176">
        <v>9</v>
      </c>
      <c r="AG5" s="176">
        <v>1</v>
      </c>
      <c r="AH5" s="176">
        <v>2</v>
      </c>
      <c r="AI5" s="182">
        <v>0.77</v>
      </c>
      <c r="AJ5" s="176"/>
    </row>
    <row r="6" spans="1:37" s="184" customFormat="1" ht="19.8" customHeight="1">
      <c r="A6" s="176">
        <v>3</v>
      </c>
      <c r="B6" s="178" t="s">
        <v>26</v>
      </c>
      <c r="C6" s="179" t="s">
        <v>100</v>
      </c>
      <c r="D6" s="178" t="s">
        <v>43</v>
      </c>
      <c r="E6" s="178" t="s">
        <v>155</v>
      </c>
      <c r="F6" s="180" t="s">
        <v>15</v>
      </c>
      <c r="G6" s="178">
        <v>2</v>
      </c>
      <c r="H6" s="176" t="s">
        <v>59</v>
      </c>
      <c r="I6" s="176">
        <v>2</v>
      </c>
      <c r="J6" s="176">
        <v>24</v>
      </c>
      <c r="K6" s="176">
        <v>12</v>
      </c>
      <c r="L6" s="176">
        <v>12</v>
      </c>
      <c r="M6" s="176">
        <v>0</v>
      </c>
      <c r="N6" s="176">
        <v>2</v>
      </c>
      <c r="O6" s="181"/>
      <c r="P6" s="176">
        <v>24</v>
      </c>
      <c r="Q6" s="176">
        <v>12</v>
      </c>
      <c r="R6" s="176">
        <v>12</v>
      </c>
      <c r="S6" s="176">
        <v>0</v>
      </c>
      <c r="T6" s="176">
        <v>2</v>
      </c>
      <c r="U6" s="182">
        <v>1</v>
      </c>
      <c r="V6" s="176">
        <v>1</v>
      </c>
      <c r="W6" s="176">
        <v>20</v>
      </c>
      <c r="X6" s="176">
        <v>11</v>
      </c>
      <c r="Y6" s="176">
        <v>9</v>
      </c>
      <c r="Z6" s="176">
        <v>0</v>
      </c>
      <c r="AA6" s="176">
        <v>2</v>
      </c>
      <c r="AB6" s="183">
        <v>0.83330000000000004</v>
      </c>
      <c r="AC6" s="176">
        <v>1</v>
      </c>
      <c r="AD6" s="176">
        <v>13</v>
      </c>
      <c r="AE6" s="176">
        <v>8</v>
      </c>
      <c r="AF6" s="176">
        <v>5</v>
      </c>
      <c r="AG6" s="176">
        <v>0</v>
      </c>
      <c r="AH6" s="176">
        <v>2</v>
      </c>
      <c r="AI6" s="183">
        <v>0.76480000000000004</v>
      </c>
      <c r="AJ6" s="176"/>
    </row>
    <row r="7" spans="1:37" s="184" customFormat="1" ht="19.8" customHeight="1">
      <c r="A7" s="176">
        <v>4</v>
      </c>
      <c r="B7" s="178" t="s">
        <v>26</v>
      </c>
      <c r="C7" s="179" t="s">
        <v>100</v>
      </c>
      <c r="D7" s="178" t="s">
        <v>43</v>
      </c>
      <c r="E7" s="178" t="s">
        <v>155</v>
      </c>
      <c r="F7" s="180" t="s">
        <v>15</v>
      </c>
      <c r="G7" s="178">
        <v>2</v>
      </c>
      <c r="H7" s="176" t="s">
        <v>152</v>
      </c>
      <c r="I7" s="176">
        <v>3</v>
      </c>
      <c r="J7" s="176">
        <v>24</v>
      </c>
      <c r="K7" s="176">
        <v>14</v>
      </c>
      <c r="L7" s="176">
        <v>10</v>
      </c>
      <c r="M7" s="176">
        <v>0</v>
      </c>
      <c r="N7" s="176">
        <v>2</v>
      </c>
      <c r="O7" s="181"/>
      <c r="P7" s="176">
        <v>24</v>
      </c>
      <c r="Q7" s="176">
        <v>14</v>
      </c>
      <c r="R7" s="176">
        <v>10</v>
      </c>
      <c r="S7" s="176">
        <v>0</v>
      </c>
      <c r="T7" s="176">
        <v>2</v>
      </c>
      <c r="U7" s="182">
        <v>1</v>
      </c>
      <c r="V7" s="176">
        <v>1</v>
      </c>
      <c r="W7" s="176">
        <v>18</v>
      </c>
      <c r="X7" s="176">
        <v>9</v>
      </c>
      <c r="Y7" s="176">
        <v>9</v>
      </c>
      <c r="Z7" s="176">
        <v>0</v>
      </c>
      <c r="AA7" s="176">
        <v>2</v>
      </c>
      <c r="AB7" s="183">
        <v>0.75</v>
      </c>
      <c r="AC7" s="176">
        <v>1</v>
      </c>
      <c r="AD7" s="176">
        <v>13</v>
      </c>
      <c r="AE7" s="176">
        <v>5</v>
      </c>
      <c r="AF7" s="176">
        <v>8</v>
      </c>
      <c r="AG7" s="176">
        <v>0</v>
      </c>
      <c r="AH7" s="176">
        <v>2</v>
      </c>
      <c r="AI7" s="183">
        <v>0.76480000000000004</v>
      </c>
      <c r="AJ7" s="176"/>
    </row>
    <row r="8" spans="1:37" s="178" customFormat="1" ht="19.8" customHeight="1">
      <c r="A8" s="176">
        <v>6</v>
      </c>
      <c r="B8" s="178" t="s">
        <v>26</v>
      </c>
      <c r="C8" s="179" t="s">
        <v>154</v>
      </c>
      <c r="D8" s="178" t="s">
        <v>43</v>
      </c>
      <c r="E8" s="178">
        <v>1841490057</v>
      </c>
      <c r="F8" s="180" t="s">
        <v>15</v>
      </c>
      <c r="G8" s="178">
        <v>2</v>
      </c>
      <c r="H8" s="176" t="s">
        <v>59</v>
      </c>
      <c r="I8" s="178">
        <v>2</v>
      </c>
      <c r="J8" s="178">
        <v>24</v>
      </c>
      <c r="K8" s="178">
        <v>15</v>
      </c>
      <c r="L8" s="178">
        <v>9</v>
      </c>
      <c r="M8" s="178">
        <v>0</v>
      </c>
      <c r="N8" s="178">
        <v>2</v>
      </c>
      <c r="O8" s="178" t="s">
        <v>157</v>
      </c>
      <c r="P8" s="178">
        <v>24</v>
      </c>
      <c r="Q8" s="178">
        <v>13</v>
      </c>
      <c r="R8" s="178">
        <v>11</v>
      </c>
      <c r="S8" s="178">
        <v>0</v>
      </c>
      <c r="T8" s="178">
        <v>0</v>
      </c>
      <c r="U8" s="182">
        <v>1</v>
      </c>
      <c r="V8" s="176">
        <v>1</v>
      </c>
      <c r="W8" s="178">
        <v>20</v>
      </c>
      <c r="X8" s="178">
        <v>11</v>
      </c>
      <c r="Y8" s="178">
        <v>9</v>
      </c>
      <c r="Z8" s="178">
        <v>0</v>
      </c>
      <c r="AA8" s="178">
        <v>0</v>
      </c>
      <c r="AB8" s="185">
        <v>0.83330000000000004</v>
      </c>
      <c r="AC8" s="176">
        <v>1</v>
      </c>
      <c r="AD8" s="178">
        <v>13</v>
      </c>
      <c r="AE8" s="178">
        <v>7</v>
      </c>
      <c r="AF8" s="178">
        <v>6</v>
      </c>
      <c r="AG8" s="178">
        <v>0</v>
      </c>
      <c r="AH8" s="178">
        <v>0</v>
      </c>
      <c r="AI8" s="183">
        <v>0.76480000000000004</v>
      </c>
    </row>
    <row r="9" spans="1:37" s="178" customFormat="1" ht="19.8" customHeight="1">
      <c r="A9" s="176">
        <v>7</v>
      </c>
      <c r="B9" s="178" t="s">
        <v>26</v>
      </c>
      <c r="C9" s="179" t="s">
        <v>154</v>
      </c>
      <c r="D9" s="178" t="s">
        <v>43</v>
      </c>
      <c r="E9" s="178">
        <v>1841490057</v>
      </c>
      <c r="F9" s="180" t="s">
        <v>15</v>
      </c>
      <c r="G9" s="178">
        <v>2</v>
      </c>
      <c r="H9" s="176" t="s">
        <v>152</v>
      </c>
      <c r="I9" s="180">
        <v>3</v>
      </c>
      <c r="J9" s="180">
        <v>24</v>
      </c>
      <c r="K9" s="180">
        <v>15</v>
      </c>
      <c r="L9" s="180">
        <v>9</v>
      </c>
      <c r="M9" s="180">
        <v>0</v>
      </c>
      <c r="N9" s="180">
        <v>3</v>
      </c>
      <c r="O9" s="186" t="s">
        <v>156</v>
      </c>
      <c r="P9" s="178">
        <v>22</v>
      </c>
      <c r="Q9" s="180">
        <v>13</v>
      </c>
      <c r="R9" s="180">
        <v>9</v>
      </c>
      <c r="S9" s="180">
        <v>0</v>
      </c>
      <c r="T9" s="180">
        <v>2</v>
      </c>
      <c r="U9" s="187">
        <v>0.91659999999999997</v>
      </c>
      <c r="V9" s="176">
        <v>1</v>
      </c>
      <c r="W9" s="180">
        <v>20</v>
      </c>
      <c r="X9" s="180">
        <v>13</v>
      </c>
      <c r="Y9" s="180">
        <v>7</v>
      </c>
      <c r="Z9" s="180">
        <v>0</v>
      </c>
      <c r="AA9" s="187"/>
      <c r="AB9" s="185">
        <v>0.83330000000000004</v>
      </c>
      <c r="AC9" s="176">
        <v>1</v>
      </c>
      <c r="AD9" s="180">
        <v>13</v>
      </c>
      <c r="AE9" s="180">
        <v>7</v>
      </c>
      <c r="AF9" s="180">
        <v>6</v>
      </c>
      <c r="AG9" s="180">
        <v>0</v>
      </c>
      <c r="AH9" s="187"/>
      <c r="AI9" s="183">
        <v>0.76480000000000004</v>
      </c>
      <c r="AJ9" s="180"/>
      <c r="AK9" s="188"/>
    </row>
    <row r="10" spans="1:37" s="178" customFormat="1" ht="19.8" customHeight="1">
      <c r="A10" s="176">
        <v>8</v>
      </c>
      <c r="B10" s="178" t="s">
        <v>26</v>
      </c>
      <c r="C10" s="179" t="s">
        <v>49</v>
      </c>
      <c r="D10" s="176" t="s">
        <v>50</v>
      </c>
      <c r="E10" s="176">
        <v>1715469062</v>
      </c>
      <c r="F10" s="176" t="s">
        <v>15</v>
      </c>
      <c r="G10" s="176">
        <v>2</v>
      </c>
      <c r="H10" s="176" t="s">
        <v>51</v>
      </c>
      <c r="I10" s="176">
        <v>2</v>
      </c>
      <c r="J10" s="176">
        <v>24</v>
      </c>
      <c r="K10" s="176">
        <v>8</v>
      </c>
      <c r="L10" s="176">
        <v>16</v>
      </c>
      <c r="M10" s="176">
        <v>0</v>
      </c>
      <c r="N10" s="176">
        <v>0</v>
      </c>
      <c r="P10" s="176">
        <v>24</v>
      </c>
      <c r="Q10" s="176">
        <v>8</v>
      </c>
      <c r="R10" s="176">
        <v>16</v>
      </c>
      <c r="S10" s="176">
        <v>0</v>
      </c>
      <c r="T10" s="176">
        <v>0</v>
      </c>
      <c r="U10" s="182">
        <v>1</v>
      </c>
      <c r="V10" s="176">
        <v>1</v>
      </c>
      <c r="W10" s="176">
        <v>23</v>
      </c>
      <c r="X10" s="176">
        <v>7</v>
      </c>
      <c r="Y10" s="176">
        <v>16</v>
      </c>
      <c r="Z10" s="176">
        <v>0</v>
      </c>
      <c r="AA10" s="176">
        <v>0</v>
      </c>
      <c r="AB10" s="183">
        <v>0.95830000000000004</v>
      </c>
      <c r="AC10" s="176">
        <v>1</v>
      </c>
      <c r="AD10" s="176"/>
      <c r="AE10" s="176"/>
      <c r="AF10" s="176"/>
      <c r="AG10" s="176"/>
      <c r="AH10" s="176"/>
      <c r="AI10" s="176"/>
      <c r="AJ10" s="176"/>
    </row>
    <row r="11" spans="1:37" s="178" customFormat="1" ht="19.8" customHeight="1">
      <c r="A11" s="176">
        <v>9</v>
      </c>
      <c r="B11" s="178" t="s">
        <v>26</v>
      </c>
      <c r="C11" s="179" t="s">
        <v>49</v>
      </c>
      <c r="D11" s="176" t="s">
        <v>50</v>
      </c>
      <c r="E11" s="176">
        <v>1715469065</v>
      </c>
      <c r="F11" s="176" t="s">
        <v>15</v>
      </c>
      <c r="G11" s="176">
        <v>2</v>
      </c>
      <c r="H11" s="176" t="s">
        <v>53</v>
      </c>
      <c r="I11" s="176">
        <v>3</v>
      </c>
      <c r="J11" s="176">
        <v>24</v>
      </c>
      <c r="K11" s="176">
        <v>10</v>
      </c>
      <c r="L11" s="176">
        <v>14</v>
      </c>
      <c r="M11" s="176">
        <v>0</v>
      </c>
      <c r="N11" s="176">
        <v>0</v>
      </c>
      <c r="P11" s="176">
        <v>24</v>
      </c>
      <c r="Q11" s="176">
        <v>10</v>
      </c>
      <c r="R11" s="176">
        <v>14</v>
      </c>
      <c r="S11" s="176">
        <v>0</v>
      </c>
      <c r="T11" s="176">
        <v>0</v>
      </c>
      <c r="U11" s="182">
        <v>1</v>
      </c>
      <c r="V11" s="176">
        <v>1</v>
      </c>
      <c r="W11" s="176">
        <v>21</v>
      </c>
      <c r="X11" s="176">
        <v>9</v>
      </c>
      <c r="Y11" s="176">
        <v>12</v>
      </c>
      <c r="Z11" s="176">
        <v>0</v>
      </c>
      <c r="AA11" s="176">
        <v>0</v>
      </c>
      <c r="AB11" s="183">
        <v>0.875</v>
      </c>
      <c r="AC11" s="176">
        <v>1</v>
      </c>
      <c r="AD11" s="176"/>
      <c r="AE11" s="176"/>
      <c r="AF11" s="176"/>
      <c r="AG11" s="176"/>
      <c r="AH11" s="176"/>
      <c r="AI11" s="176"/>
      <c r="AJ11" s="176"/>
    </row>
    <row r="12" spans="1:37" s="178" customFormat="1" ht="19.8" customHeight="1">
      <c r="A12" s="176">
        <v>10</v>
      </c>
      <c r="B12" s="189" t="s">
        <v>26</v>
      </c>
      <c r="C12" s="190" t="s">
        <v>158</v>
      </c>
      <c r="D12" s="189" t="s">
        <v>159</v>
      </c>
      <c r="E12" s="189" t="s">
        <v>160</v>
      </c>
      <c r="F12" s="189" t="s">
        <v>15</v>
      </c>
      <c r="G12" s="189">
        <v>2</v>
      </c>
      <c r="H12" s="176" t="s">
        <v>51</v>
      </c>
      <c r="I12" s="189">
        <v>2</v>
      </c>
      <c r="J12" s="189">
        <v>24</v>
      </c>
      <c r="K12" s="191">
        <v>1</v>
      </c>
      <c r="L12" s="191">
        <v>23</v>
      </c>
      <c r="M12" s="189">
        <v>0</v>
      </c>
      <c r="N12" s="189">
        <v>0</v>
      </c>
      <c r="O12" s="178" t="s">
        <v>162</v>
      </c>
      <c r="P12" s="189">
        <v>24</v>
      </c>
      <c r="Q12" s="191">
        <v>1</v>
      </c>
      <c r="R12" s="191">
        <v>23</v>
      </c>
      <c r="S12" s="189">
        <v>0</v>
      </c>
      <c r="T12" s="189">
        <v>0</v>
      </c>
      <c r="U12" s="192">
        <v>1</v>
      </c>
      <c r="V12" s="176">
        <v>1</v>
      </c>
      <c r="W12" s="189">
        <v>19</v>
      </c>
      <c r="X12" s="191">
        <v>1</v>
      </c>
      <c r="Y12" s="191">
        <v>18</v>
      </c>
      <c r="Z12" s="189">
        <v>0</v>
      </c>
      <c r="AA12" s="189">
        <v>0</v>
      </c>
      <c r="AB12" s="192">
        <v>0.79</v>
      </c>
      <c r="AC12" s="189">
        <v>1</v>
      </c>
      <c r="AD12" s="189"/>
      <c r="AE12" s="191"/>
      <c r="AF12" s="191"/>
      <c r="AG12" s="189"/>
      <c r="AH12" s="189"/>
      <c r="AI12" s="193"/>
      <c r="AJ12" s="189"/>
    </row>
    <row r="13" spans="1:37" s="178" customFormat="1" ht="19.8" customHeight="1">
      <c r="A13" s="176">
        <v>11</v>
      </c>
      <c r="B13" s="189" t="s">
        <v>26</v>
      </c>
      <c r="C13" s="190" t="s">
        <v>158</v>
      </c>
      <c r="D13" s="189" t="s">
        <v>159</v>
      </c>
      <c r="E13" s="189" t="s">
        <v>160</v>
      </c>
      <c r="F13" s="189" t="s">
        <v>15</v>
      </c>
      <c r="G13" s="189">
        <v>2</v>
      </c>
      <c r="H13" s="176" t="s">
        <v>53</v>
      </c>
      <c r="I13" s="189">
        <v>3</v>
      </c>
      <c r="J13" s="189">
        <v>24</v>
      </c>
      <c r="K13" s="191">
        <v>13</v>
      </c>
      <c r="L13" s="191">
        <v>11</v>
      </c>
      <c r="M13" s="189">
        <v>0</v>
      </c>
      <c r="N13" s="189">
        <v>2</v>
      </c>
      <c r="O13" s="178" t="s">
        <v>163</v>
      </c>
      <c r="P13" s="189">
        <v>24</v>
      </c>
      <c r="Q13" s="191">
        <v>13</v>
      </c>
      <c r="R13" s="191">
        <v>11</v>
      </c>
      <c r="S13" s="189">
        <v>0</v>
      </c>
      <c r="T13" s="189">
        <v>2</v>
      </c>
      <c r="U13" s="192">
        <v>1</v>
      </c>
      <c r="V13" s="176">
        <v>1</v>
      </c>
      <c r="W13" s="189">
        <v>21</v>
      </c>
      <c r="X13" s="191">
        <v>13</v>
      </c>
      <c r="Y13" s="191">
        <v>8</v>
      </c>
      <c r="Z13" s="189">
        <v>0</v>
      </c>
      <c r="AA13" s="189">
        <v>0</v>
      </c>
      <c r="AB13" s="192">
        <v>0.875</v>
      </c>
      <c r="AC13" s="189">
        <v>1</v>
      </c>
      <c r="AD13" s="189"/>
      <c r="AE13" s="191"/>
      <c r="AF13" s="191"/>
      <c r="AG13" s="189"/>
      <c r="AH13" s="189"/>
      <c r="AI13" s="193"/>
      <c r="AJ13" s="189"/>
    </row>
    <row r="14" spans="1:37" s="178" customFormat="1" ht="19.8" customHeight="1">
      <c r="A14" s="176">
        <v>12</v>
      </c>
      <c r="B14" s="189" t="s">
        <v>26</v>
      </c>
      <c r="C14" s="190" t="s">
        <v>167</v>
      </c>
      <c r="D14" s="189" t="s">
        <v>168</v>
      </c>
      <c r="E14" s="189" t="s">
        <v>169</v>
      </c>
      <c r="F14" s="189" t="s">
        <v>15</v>
      </c>
      <c r="G14" s="189">
        <v>2</v>
      </c>
      <c r="H14" s="176" t="s">
        <v>51</v>
      </c>
      <c r="I14" s="189">
        <v>2</v>
      </c>
      <c r="J14" s="189">
        <v>24</v>
      </c>
      <c r="K14" s="191">
        <v>15</v>
      </c>
      <c r="L14" s="191">
        <v>9</v>
      </c>
      <c r="M14" s="189">
        <v>1</v>
      </c>
      <c r="N14" s="189">
        <v>3</v>
      </c>
      <c r="O14" s="178" t="s">
        <v>170</v>
      </c>
      <c r="P14" s="189">
        <v>24</v>
      </c>
      <c r="Q14" s="191">
        <v>15</v>
      </c>
      <c r="R14" s="191">
        <v>9</v>
      </c>
      <c r="S14" s="189">
        <v>1</v>
      </c>
      <c r="T14" s="189">
        <v>3</v>
      </c>
      <c r="U14" s="192">
        <v>1</v>
      </c>
      <c r="V14" s="176">
        <v>1</v>
      </c>
      <c r="W14" s="189">
        <v>24</v>
      </c>
      <c r="X14" s="191">
        <v>15</v>
      </c>
      <c r="Y14" s="191">
        <v>9</v>
      </c>
      <c r="Z14" s="189">
        <v>1</v>
      </c>
      <c r="AA14" s="189">
        <v>3</v>
      </c>
      <c r="AB14" s="192">
        <v>1</v>
      </c>
      <c r="AC14" s="189">
        <v>1</v>
      </c>
      <c r="AD14" s="189">
        <v>15</v>
      </c>
      <c r="AE14" s="191">
        <v>9</v>
      </c>
      <c r="AF14" s="191">
        <v>6</v>
      </c>
      <c r="AG14" s="189">
        <v>1</v>
      </c>
      <c r="AH14" s="189">
        <v>3</v>
      </c>
      <c r="AI14" s="193">
        <v>0.88</v>
      </c>
      <c r="AJ14" s="189"/>
    </row>
    <row r="15" spans="1:37" s="178" customFormat="1" ht="19.8" customHeight="1">
      <c r="A15" s="176">
        <v>13</v>
      </c>
      <c r="B15" s="189" t="s">
        <v>26</v>
      </c>
      <c r="C15" s="190" t="s">
        <v>167</v>
      </c>
      <c r="D15" s="189" t="s">
        <v>168</v>
      </c>
      <c r="E15" s="189" t="s">
        <v>169</v>
      </c>
      <c r="F15" s="189" t="s">
        <v>15</v>
      </c>
      <c r="G15" s="189">
        <v>2</v>
      </c>
      <c r="H15" s="176" t="s">
        <v>53</v>
      </c>
      <c r="I15" s="189">
        <v>3</v>
      </c>
      <c r="J15" s="189">
        <v>24</v>
      </c>
      <c r="K15" s="191">
        <v>12</v>
      </c>
      <c r="L15" s="191">
        <v>12</v>
      </c>
      <c r="M15" s="189"/>
      <c r="N15" s="189"/>
      <c r="P15" s="189"/>
      <c r="Q15" s="191"/>
      <c r="R15" s="191"/>
      <c r="S15" s="189"/>
      <c r="T15" s="189"/>
      <c r="U15" s="192"/>
      <c r="V15" s="176">
        <v>1</v>
      </c>
      <c r="W15" s="189"/>
      <c r="X15" s="191"/>
      <c r="Y15" s="191"/>
      <c r="Z15" s="189"/>
      <c r="AA15" s="189"/>
      <c r="AB15" s="192"/>
      <c r="AC15" s="189"/>
      <c r="AD15" s="189"/>
      <c r="AE15" s="191"/>
      <c r="AF15" s="191"/>
      <c r="AG15" s="189"/>
      <c r="AH15" s="189"/>
      <c r="AI15" s="193"/>
      <c r="AJ15" s="189"/>
    </row>
    <row r="16" spans="1:37" s="178" customFormat="1" ht="19.8" customHeight="1">
      <c r="A16" s="176">
        <v>14</v>
      </c>
      <c r="B16" s="176" t="s">
        <v>26</v>
      </c>
      <c r="C16" s="194" t="s">
        <v>175</v>
      </c>
      <c r="D16" s="176" t="s">
        <v>176</v>
      </c>
      <c r="E16" s="176" t="s">
        <v>177</v>
      </c>
      <c r="F16" s="176" t="s">
        <v>15</v>
      </c>
      <c r="G16" s="176">
        <v>2</v>
      </c>
      <c r="H16" s="176" t="s">
        <v>59</v>
      </c>
      <c r="I16" s="176">
        <v>2</v>
      </c>
      <c r="J16" s="195">
        <v>24</v>
      </c>
      <c r="K16" s="195">
        <v>1</v>
      </c>
      <c r="L16" s="195">
        <v>23</v>
      </c>
      <c r="M16" s="195">
        <v>0</v>
      </c>
      <c r="N16" s="195">
        <v>0</v>
      </c>
      <c r="P16" s="196">
        <v>24</v>
      </c>
      <c r="Q16" s="176">
        <v>1</v>
      </c>
      <c r="R16" s="176">
        <v>23</v>
      </c>
      <c r="S16" s="176">
        <v>0</v>
      </c>
      <c r="T16" s="176">
        <v>0</v>
      </c>
      <c r="U16" s="182">
        <f>IFERROR(P16/J16,"")</f>
        <v>1</v>
      </c>
      <c r="V16" s="176">
        <v>1</v>
      </c>
      <c r="W16" s="195">
        <v>22</v>
      </c>
      <c r="X16" s="195">
        <v>1</v>
      </c>
      <c r="Y16" s="195">
        <v>17</v>
      </c>
      <c r="Z16" s="195">
        <v>0</v>
      </c>
      <c r="AA16" s="195">
        <v>0</v>
      </c>
      <c r="AB16" s="197">
        <f t="shared" ref="AB16" si="0">IFERROR(W16/P16,"")</f>
        <v>0.91666666666666663</v>
      </c>
      <c r="AC16" s="176">
        <v>1</v>
      </c>
      <c r="AD16" s="176">
        <v>22</v>
      </c>
      <c r="AE16" s="176">
        <v>1</v>
      </c>
      <c r="AF16" s="176">
        <v>23</v>
      </c>
      <c r="AG16" s="176">
        <v>0</v>
      </c>
      <c r="AH16" s="176">
        <v>0</v>
      </c>
      <c r="AI16" s="183">
        <f t="shared" ref="AI16" si="1">IFERROR(AD16/W16,"")</f>
        <v>1</v>
      </c>
      <c r="AJ16" s="176"/>
    </row>
    <row r="17" spans="1:36" s="178" customFormat="1" ht="19.8" customHeight="1">
      <c r="A17" s="176">
        <v>15</v>
      </c>
      <c r="B17" s="176" t="s">
        <v>26</v>
      </c>
      <c r="C17" s="194" t="s">
        <v>175</v>
      </c>
      <c r="D17" s="176" t="s">
        <v>176</v>
      </c>
      <c r="E17" s="176" t="s">
        <v>179</v>
      </c>
      <c r="F17" s="176" t="s">
        <v>15</v>
      </c>
      <c r="G17" s="176">
        <v>2</v>
      </c>
      <c r="H17" s="176" t="s">
        <v>142</v>
      </c>
      <c r="I17" s="176">
        <v>3</v>
      </c>
      <c r="J17" s="176">
        <v>24</v>
      </c>
      <c r="K17" s="176">
        <v>8</v>
      </c>
      <c r="L17" s="176">
        <v>16</v>
      </c>
      <c r="M17" s="176">
        <v>0</v>
      </c>
      <c r="N17" s="176">
        <v>0</v>
      </c>
      <c r="P17" s="196">
        <v>24</v>
      </c>
      <c r="Q17" s="176">
        <v>8</v>
      </c>
      <c r="R17" s="176">
        <v>16</v>
      </c>
      <c r="S17" s="176">
        <v>0</v>
      </c>
      <c r="T17" s="176">
        <v>0</v>
      </c>
      <c r="U17" s="176"/>
      <c r="V17" s="176">
        <v>1</v>
      </c>
      <c r="W17" s="176">
        <v>21</v>
      </c>
      <c r="X17" s="176">
        <v>7</v>
      </c>
      <c r="Y17" s="176">
        <v>10</v>
      </c>
      <c r="Z17" s="176">
        <v>0</v>
      </c>
      <c r="AA17" s="176">
        <v>0</v>
      </c>
      <c r="AB17" s="176"/>
      <c r="AC17" s="176">
        <v>3</v>
      </c>
      <c r="AD17" s="176">
        <v>21</v>
      </c>
      <c r="AE17" s="176">
        <v>7</v>
      </c>
      <c r="AF17" s="176">
        <v>10</v>
      </c>
      <c r="AG17" s="176">
        <v>0</v>
      </c>
      <c r="AH17" s="176"/>
      <c r="AI17" s="176"/>
      <c r="AJ17" s="176"/>
    </row>
    <row r="18" spans="1:36" s="178" customFormat="1" ht="19.8" customHeight="1">
      <c r="A18" s="176">
        <v>16</v>
      </c>
      <c r="B18" s="189" t="s">
        <v>26</v>
      </c>
      <c r="C18" s="190" t="s">
        <v>171</v>
      </c>
      <c r="D18" s="189" t="s">
        <v>105</v>
      </c>
      <c r="E18" s="189" t="s">
        <v>172</v>
      </c>
      <c r="F18" s="189" t="s">
        <v>15</v>
      </c>
      <c r="G18" s="189">
        <v>2</v>
      </c>
      <c r="H18" s="176" t="s">
        <v>51</v>
      </c>
      <c r="I18" s="189">
        <v>2</v>
      </c>
      <c r="J18" s="178">
        <v>24</v>
      </c>
      <c r="K18" s="178">
        <v>0</v>
      </c>
      <c r="L18" s="178">
        <v>24</v>
      </c>
      <c r="M18" s="189">
        <v>1</v>
      </c>
      <c r="N18" s="189">
        <v>5</v>
      </c>
      <c r="P18" s="189">
        <v>24</v>
      </c>
      <c r="Q18" s="191">
        <v>24</v>
      </c>
      <c r="R18" s="191">
        <v>0</v>
      </c>
      <c r="S18" s="189">
        <v>1</v>
      </c>
      <c r="T18" s="189">
        <v>5</v>
      </c>
      <c r="U18" s="192">
        <v>1</v>
      </c>
      <c r="V18" s="176">
        <v>1</v>
      </c>
      <c r="W18" s="189"/>
      <c r="X18" s="191"/>
      <c r="Y18" s="191"/>
      <c r="Z18" s="189"/>
      <c r="AA18" s="189"/>
      <c r="AB18" s="192"/>
      <c r="AC18" s="189"/>
      <c r="AD18" s="189"/>
      <c r="AE18" s="191"/>
      <c r="AF18" s="191"/>
      <c r="AG18" s="189"/>
      <c r="AH18" s="189"/>
      <c r="AI18" s="193"/>
      <c r="AJ18" s="189"/>
    </row>
    <row r="19" spans="1:36" s="178" customFormat="1" ht="19.8" customHeight="1">
      <c r="A19" s="176">
        <v>17</v>
      </c>
      <c r="B19" s="189" t="s">
        <v>26</v>
      </c>
      <c r="C19" s="190" t="s">
        <v>171</v>
      </c>
      <c r="D19" s="189" t="s">
        <v>105</v>
      </c>
      <c r="E19" s="189" t="s">
        <v>172</v>
      </c>
      <c r="F19" s="189" t="s">
        <v>15</v>
      </c>
      <c r="G19" s="189">
        <v>2</v>
      </c>
      <c r="H19" s="176" t="s">
        <v>152</v>
      </c>
      <c r="I19" s="189">
        <v>3</v>
      </c>
      <c r="J19" s="178">
        <v>24</v>
      </c>
      <c r="K19" s="178">
        <v>0</v>
      </c>
      <c r="L19" s="178">
        <v>24</v>
      </c>
      <c r="M19" s="189">
        <v>1</v>
      </c>
      <c r="N19" s="189">
        <v>8</v>
      </c>
      <c r="P19" s="189">
        <v>24</v>
      </c>
      <c r="Q19" s="191">
        <v>24</v>
      </c>
      <c r="R19" s="191">
        <v>0</v>
      </c>
      <c r="S19" s="189">
        <v>1</v>
      </c>
      <c r="T19" s="189">
        <v>8</v>
      </c>
      <c r="U19" s="192">
        <v>1</v>
      </c>
      <c r="V19" s="176">
        <v>1</v>
      </c>
      <c r="W19" s="189"/>
      <c r="X19" s="191"/>
      <c r="Y19" s="191"/>
      <c r="Z19" s="189"/>
      <c r="AA19" s="189"/>
      <c r="AB19" s="192"/>
      <c r="AC19" s="189"/>
      <c r="AD19" s="189"/>
      <c r="AE19" s="191"/>
      <c r="AF19" s="191"/>
      <c r="AG19" s="189"/>
      <c r="AH19" s="189"/>
      <c r="AI19" s="193"/>
      <c r="AJ19" s="189"/>
    </row>
    <row r="20" spans="1:36" s="178" customFormat="1" ht="19.8" customHeight="1">
      <c r="A20" s="176">
        <v>18</v>
      </c>
      <c r="B20" s="189" t="s">
        <v>26</v>
      </c>
      <c r="C20" s="190" t="s">
        <v>114</v>
      </c>
      <c r="D20" s="189" t="s">
        <v>110</v>
      </c>
      <c r="E20" s="189">
        <v>1713377010</v>
      </c>
      <c r="F20" s="189" t="s">
        <v>15</v>
      </c>
      <c r="G20" s="189">
        <v>2</v>
      </c>
      <c r="H20" s="189" t="s">
        <v>59</v>
      </c>
      <c r="I20" s="189">
        <v>2</v>
      </c>
      <c r="J20" s="189">
        <v>24</v>
      </c>
      <c r="K20" s="191">
        <v>13</v>
      </c>
      <c r="L20" s="191">
        <v>11</v>
      </c>
      <c r="M20" s="189">
        <v>0</v>
      </c>
      <c r="N20" s="189">
        <v>0</v>
      </c>
      <c r="P20" s="189">
        <v>24</v>
      </c>
      <c r="Q20" s="191">
        <v>13</v>
      </c>
      <c r="R20" s="191">
        <v>11</v>
      </c>
      <c r="S20" s="189">
        <v>0</v>
      </c>
      <c r="T20" s="189">
        <v>0</v>
      </c>
      <c r="U20" s="192">
        <v>1</v>
      </c>
      <c r="V20" s="176">
        <v>1</v>
      </c>
      <c r="W20" s="189">
        <v>23</v>
      </c>
      <c r="X20" s="191">
        <v>12</v>
      </c>
      <c r="Y20" s="191">
        <v>11</v>
      </c>
      <c r="Z20" s="189">
        <v>0</v>
      </c>
      <c r="AA20" s="189">
        <v>0</v>
      </c>
      <c r="AB20" s="192">
        <v>0.96</v>
      </c>
      <c r="AC20" s="189">
        <v>1</v>
      </c>
      <c r="AD20" s="189">
        <v>23</v>
      </c>
      <c r="AE20" s="191">
        <v>12</v>
      </c>
      <c r="AF20" s="191">
        <v>11</v>
      </c>
      <c r="AG20" s="189">
        <v>0</v>
      </c>
      <c r="AH20" s="189">
        <v>0</v>
      </c>
      <c r="AI20" s="193">
        <v>1</v>
      </c>
      <c r="AJ20" s="189"/>
    </row>
    <row r="21" spans="1:36" s="178" customFormat="1" ht="19.8" customHeight="1">
      <c r="A21" s="176">
        <v>19</v>
      </c>
      <c r="B21" s="189" t="s">
        <v>26</v>
      </c>
      <c r="C21" s="190" t="s">
        <v>114</v>
      </c>
      <c r="D21" s="189" t="s">
        <v>110</v>
      </c>
      <c r="E21" s="189">
        <v>1713377010</v>
      </c>
      <c r="F21" s="189" t="s">
        <v>15</v>
      </c>
      <c r="G21" s="189">
        <v>2</v>
      </c>
      <c r="H21" s="189" t="s">
        <v>53</v>
      </c>
      <c r="I21" s="189">
        <v>3</v>
      </c>
      <c r="J21" s="189">
        <v>24</v>
      </c>
      <c r="K21" s="191">
        <v>8</v>
      </c>
      <c r="L21" s="191">
        <v>16</v>
      </c>
      <c r="M21" s="189">
        <v>0</v>
      </c>
      <c r="N21" s="189">
        <v>1</v>
      </c>
      <c r="P21" s="189">
        <v>24</v>
      </c>
      <c r="Q21" s="191">
        <v>8</v>
      </c>
      <c r="R21" s="191">
        <v>16</v>
      </c>
      <c r="S21" s="189">
        <v>0</v>
      </c>
      <c r="T21" s="189">
        <v>1</v>
      </c>
      <c r="U21" s="192">
        <v>1</v>
      </c>
      <c r="V21" s="176">
        <v>1</v>
      </c>
      <c r="W21" s="189">
        <v>23</v>
      </c>
      <c r="X21" s="191">
        <v>7</v>
      </c>
      <c r="Y21" s="191">
        <v>16</v>
      </c>
      <c r="Z21" s="189">
        <v>0</v>
      </c>
      <c r="AA21" s="189">
        <v>1</v>
      </c>
      <c r="AB21" s="192">
        <v>0.96</v>
      </c>
      <c r="AC21" s="189">
        <v>1</v>
      </c>
      <c r="AD21" s="189">
        <v>23</v>
      </c>
      <c r="AE21" s="191">
        <v>7</v>
      </c>
      <c r="AF21" s="191">
        <v>16</v>
      </c>
      <c r="AG21" s="189">
        <v>0</v>
      </c>
      <c r="AH21" s="189">
        <v>1</v>
      </c>
      <c r="AI21" s="193">
        <v>1</v>
      </c>
      <c r="AJ21" s="189"/>
    </row>
    <row r="22" spans="1:36" s="178" customFormat="1" ht="19.8" customHeight="1">
      <c r="C22" s="179"/>
    </row>
    <row r="23" spans="1:36" s="178" customFormat="1" ht="19.8" customHeight="1">
      <c r="C23" s="179"/>
    </row>
    <row r="24" spans="1:36" s="178" customFormat="1" ht="19.8" customHeight="1">
      <c r="C24" s="179"/>
    </row>
    <row r="25" spans="1:36" s="178" customFormat="1" ht="19.8" customHeight="1">
      <c r="C25" s="179"/>
    </row>
    <row r="26" spans="1:36" s="178" customFormat="1" ht="19.8" customHeight="1">
      <c r="C26" s="179"/>
    </row>
    <row r="27" spans="1:36" s="178" customFormat="1" ht="19.8" customHeight="1">
      <c r="C27" s="179"/>
    </row>
    <row r="28" spans="1:36" s="178" customFormat="1" ht="19.8" customHeight="1">
      <c r="C28" s="179"/>
    </row>
    <row r="29" spans="1:36" s="178" customFormat="1" ht="19.8" customHeight="1">
      <c r="C29" s="179"/>
    </row>
    <row r="30" spans="1:36" s="178" customFormat="1" ht="19.8" customHeight="1">
      <c r="C30" s="179"/>
    </row>
    <row r="31" spans="1:36" s="178" customFormat="1" ht="19.8" customHeight="1">
      <c r="C31" s="179"/>
    </row>
    <row r="32" spans="1:36" s="178" customFormat="1" ht="19.8" customHeight="1">
      <c r="C32" s="179"/>
    </row>
    <row r="33" spans="3:3" s="178" customFormat="1" ht="19.8" customHeight="1">
      <c r="C33" s="179"/>
    </row>
    <row r="34" spans="3:3" s="178" customFormat="1" ht="19.8" customHeight="1">
      <c r="C34" s="179"/>
    </row>
    <row r="35" spans="3:3" s="178" customFormat="1" ht="19.8" customHeight="1">
      <c r="C35" s="179"/>
    </row>
    <row r="36" spans="3:3" s="178" customFormat="1" ht="19.8" customHeight="1">
      <c r="C36" s="179"/>
    </row>
    <row r="37" spans="3:3" s="178" customFormat="1" ht="19.8" customHeight="1">
      <c r="C37" s="179"/>
    </row>
    <row r="38" spans="3:3" s="178" customFormat="1" ht="19.8" customHeight="1">
      <c r="C38" s="179"/>
    </row>
    <row r="39" spans="3:3" s="178" customFormat="1" ht="19.8" customHeight="1">
      <c r="C39" s="179"/>
    </row>
    <row r="40" spans="3:3" s="178" customFormat="1" ht="19.8" customHeight="1">
      <c r="C40" s="179"/>
    </row>
    <row r="41" spans="3:3" s="178" customFormat="1" ht="19.8" customHeight="1">
      <c r="C41" s="179"/>
    </row>
    <row r="42" spans="3:3" s="178" customFormat="1" ht="19.8" customHeight="1">
      <c r="C42" s="179"/>
    </row>
    <row r="43" spans="3:3" s="178" customFormat="1" ht="19.8" customHeight="1">
      <c r="C43" s="179"/>
    </row>
    <row r="44" spans="3:3" s="178" customFormat="1" ht="19.8" customHeight="1">
      <c r="C44" s="179"/>
    </row>
    <row r="45" spans="3:3" s="178" customFormat="1" ht="19.8" customHeight="1">
      <c r="C45" s="179"/>
    </row>
    <row r="46" spans="3:3" s="178" customFormat="1" ht="19.8" customHeight="1">
      <c r="C46" s="179"/>
    </row>
    <row r="47" spans="3:3" s="178" customFormat="1" ht="19.8" customHeight="1">
      <c r="C47" s="179"/>
    </row>
    <row r="48" spans="3:3" s="178" customFormat="1" ht="19.8" customHeight="1">
      <c r="C48" s="179"/>
    </row>
    <row r="49" spans="3:3" s="178" customFormat="1" ht="19.8" customHeight="1">
      <c r="C49" s="179"/>
    </row>
    <row r="50" spans="3:3" s="178" customFormat="1" ht="19.8" customHeight="1">
      <c r="C50" s="179"/>
    </row>
    <row r="51" spans="3:3" s="178" customFormat="1" ht="19.8" customHeight="1">
      <c r="C51" s="179"/>
    </row>
    <row r="52" spans="3:3" s="178" customFormat="1" ht="19.8" customHeight="1">
      <c r="C52" s="179"/>
    </row>
    <row r="53" spans="3:3" s="178" customFormat="1" ht="19.8" customHeight="1">
      <c r="C53" s="179"/>
    </row>
    <row r="54" spans="3:3" s="178" customFormat="1" ht="19.8" customHeight="1">
      <c r="C54" s="179"/>
    </row>
    <row r="55" spans="3:3" s="178" customFormat="1" ht="19.8" customHeight="1">
      <c r="C55" s="179"/>
    </row>
    <row r="56" spans="3:3" s="178" customFormat="1" ht="19.8" customHeight="1">
      <c r="C56" s="179"/>
    </row>
    <row r="57" spans="3:3" s="178" customFormat="1" ht="19.8" customHeight="1">
      <c r="C57" s="179"/>
    </row>
    <row r="58" spans="3:3" s="178" customFormat="1" ht="19.8" customHeight="1">
      <c r="C58" s="179"/>
    </row>
    <row r="59" spans="3:3" s="178" customFormat="1" ht="19.8" customHeight="1">
      <c r="C59" s="179"/>
    </row>
    <row r="60" spans="3:3" s="178" customFormat="1" ht="19.8" customHeight="1">
      <c r="C60" s="179"/>
    </row>
    <row r="61" spans="3:3" s="178" customFormat="1" ht="19.8" customHeight="1">
      <c r="C61" s="179"/>
    </row>
    <row r="62" spans="3:3" s="178" customFormat="1" ht="19.8" customHeight="1">
      <c r="C62" s="179"/>
    </row>
    <row r="63" spans="3:3" s="178" customFormat="1" ht="19.8" customHeight="1">
      <c r="C63" s="179"/>
    </row>
    <row r="64" spans="3:3" s="178" customFormat="1" ht="19.8" customHeight="1">
      <c r="C64" s="179"/>
    </row>
    <row r="65" spans="3:3" s="178" customFormat="1" ht="19.8" customHeight="1">
      <c r="C65" s="179"/>
    </row>
    <row r="66" spans="3:3" s="178" customFormat="1" ht="19.8" customHeight="1">
      <c r="C66" s="179"/>
    </row>
    <row r="67" spans="3:3" s="178" customFormat="1" ht="19.8" customHeight="1">
      <c r="C67" s="179"/>
    </row>
    <row r="68" spans="3:3" s="178" customFormat="1" ht="19.8" customHeight="1">
      <c r="C68" s="179"/>
    </row>
    <row r="69" spans="3:3" s="178" customFormat="1" ht="19.8" customHeight="1">
      <c r="C69" s="179"/>
    </row>
    <row r="70" spans="3:3" s="178" customFormat="1" ht="19.8" customHeight="1">
      <c r="C70" s="179"/>
    </row>
    <row r="71" spans="3:3" s="178" customFormat="1" ht="19.8" customHeight="1">
      <c r="C71" s="179"/>
    </row>
    <row r="72" spans="3:3" s="178" customFormat="1" ht="19.8" customHeight="1">
      <c r="C72" s="179"/>
    </row>
    <row r="73" spans="3:3" s="178" customFormat="1" ht="19.8" customHeight="1">
      <c r="C73" s="179"/>
    </row>
    <row r="74" spans="3:3" s="178" customFormat="1" ht="19.8" customHeight="1">
      <c r="C74" s="179"/>
    </row>
    <row r="75" spans="3:3" s="178" customFormat="1" ht="19.8" customHeight="1">
      <c r="C75" s="179"/>
    </row>
    <row r="76" spans="3:3" s="178" customFormat="1" ht="19.8" customHeight="1">
      <c r="C76" s="179"/>
    </row>
    <row r="77" spans="3:3" s="178" customFormat="1" ht="19.8" customHeight="1">
      <c r="C77" s="179"/>
    </row>
    <row r="78" spans="3:3" s="178" customFormat="1" ht="19.8" customHeight="1">
      <c r="C78" s="179"/>
    </row>
    <row r="79" spans="3:3" s="178" customFormat="1" ht="19.8" customHeight="1">
      <c r="C79" s="179"/>
    </row>
    <row r="80" spans="3:3" s="178" customFormat="1" ht="19.8" customHeight="1">
      <c r="C80" s="179"/>
    </row>
    <row r="81" spans="3:3" s="178" customFormat="1" ht="19.8" customHeight="1">
      <c r="C81" s="179"/>
    </row>
    <row r="82" spans="3:3" s="178" customFormat="1" ht="19.8" customHeight="1">
      <c r="C82" s="179"/>
    </row>
    <row r="83" spans="3:3" s="178" customFormat="1" ht="19.8" customHeight="1">
      <c r="C83" s="179"/>
    </row>
    <row r="84" spans="3:3" s="178" customFormat="1" ht="19.8" customHeight="1">
      <c r="C84" s="179"/>
    </row>
    <row r="85" spans="3:3" s="178" customFormat="1" ht="19.8" customHeight="1">
      <c r="C85" s="179"/>
    </row>
    <row r="86" spans="3:3" s="178" customFormat="1" ht="19.8" customHeight="1">
      <c r="C86" s="179"/>
    </row>
    <row r="87" spans="3:3" s="178" customFormat="1" ht="19.8" customHeight="1">
      <c r="C87" s="179"/>
    </row>
    <row r="88" spans="3:3" s="178" customFormat="1" ht="19.8" customHeight="1">
      <c r="C88" s="179"/>
    </row>
    <row r="89" spans="3:3" s="178" customFormat="1" ht="19.8" customHeight="1">
      <c r="C89" s="179"/>
    </row>
    <row r="90" spans="3:3" s="178" customFormat="1" ht="19.8" customHeight="1">
      <c r="C90" s="179"/>
    </row>
    <row r="91" spans="3:3" s="178" customFormat="1" ht="19.8" customHeight="1">
      <c r="C91" s="179"/>
    </row>
    <row r="92" spans="3:3" s="178" customFormat="1" ht="19.8" customHeight="1">
      <c r="C92" s="179"/>
    </row>
    <row r="93" spans="3:3" s="178" customFormat="1" ht="19.8" customHeight="1">
      <c r="C93" s="179"/>
    </row>
    <row r="94" spans="3:3" s="178" customFormat="1" ht="19.8" customHeight="1">
      <c r="C94" s="179"/>
    </row>
    <row r="95" spans="3:3" s="178" customFormat="1" ht="19.8" customHeight="1">
      <c r="C95" s="179"/>
    </row>
    <row r="96" spans="3:3" s="178" customFormat="1" ht="19.8" customHeight="1">
      <c r="C96" s="179"/>
    </row>
    <row r="97" spans="1:36" s="178" customFormat="1" ht="19.8" customHeight="1">
      <c r="C97" s="179"/>
    </row>
    <row r="98" spans="1:36" s="178" customFormat="1" ht="19.8" customHeight="1">
      <c r="C98" s="179"/>
    </row>
    <row r="99" spans="1:36" s="178" customFormat="1" ht="19.8" customHeight="1">
      <c r="C99" s="179"/>
    </row>
    <row r="100" spans="1:36" s="178" customFormat="1" ht="19.8" customHeight="1">
      <c r="C100" s="179"/>
    </row>
    <row r="101" spans="1:36" s="178" customFormat="1" ht="19.8" customHeight="1">
      <c r="C101" s="179"/>
    </row>
    <row r="102" spans="1:36" s="178" customFormat="1" ht="19.8" customHeight="1">
      <c r="C102" s="179"/>
    </row>
    <row r="103" spans="1:36" s="178" customFormat="1" ht="19.8" customHeight="1">
      <c r="C103" s="179"/>
    </row>
    <row r="104" spans="1:36" s="178" customFormat="1" ht="19.8" customHeight="1">
      <c r="C104" s="179"/>
    </row>
    <row r="105" spans="1:36" s="178" customFormat="1" ht="19.8" customHeight="1">
      <c r="C105" s="179"/>
    </row>
    <row r="106" spans="1:36" s="126" customFormat="1" ht="13.8">
      <c r="A106" s="178"/>
      <c r="B106" s="178"/>
      <c r="C106" s="179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8"/>
      <c r="AH106" s="178"/>
      <c r="AI106" s="178"/>
      <c r="AJ106" s="178"/>
    </row>
    <row r="107" spans="1:36" s="126" customFormat="1" ht="13.8">
      <c r="A107" s="178"/>
      <c r="B107" s="178"/>
      <c r="C107" s="179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  <c r="AA107" s="178"/>
      <c r="AB107" s="178"/>
      <c r="AC107" s="178"/>
      <c r="AD107" s="178"/>
      <c r="AE107" s="178"/>
      <c r="AF107" s="178"/>
      <c r="AG107" s="178"/>
      <c r="AH107" s="178"/>
      <c r="AI107" s="178"/>
      <c r="AJ107" s="178"/>
    </row>
    <row r="108" spans="1:36" s="126" customFormat="1" ht="13.8">
      <c r="A108" s="178"/>
      <c r="B108" s="178"/>
      <c r="C108" s="179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  <c r="AA108" s="178"/>
      <c r="AB108" s="178"/>
      <c r="AC108" s="178"/>
      <c r="AD108" s="178"/>
      <c r="AE108" s="178"/>
      <c r="AF108" s="178"/>
      <c r="AG108" s="178"/>
      <c r="AH108" s="178"/>
      <c r="AI108" s="178"/>
      <c r="AJ108" s="178"/>
    </row>
    <row r="109" spans="1:36" s="126" customFormat="1" ht="13.8">
      <c r="A109" s="178"/>
      <c r="B109" s="178"/>
      <c r="C109" s="179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  <c r="AA109" s="178"/>
      <c r="AB109" s="178"/>
      <c r="AC109" s="178"/>
      <c r="AD109" s="178"/>
      <c r="AE109" s="178"/>
      <c r="AF109" s="178"/>
      <c r="AG109" s="178"/>
      <c r="AH109" s="178"/>
      <c r="AI109" s="178"/>
      <c r="AJ109" s="178"/>
    </row>
    <row r="110" spans="1:36" s="126" customFormat="1" ht="13.8">
      <c r="A110" s="178"/>
      <c r="B110" s="178"/>
      <c r="C110" s="179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  <c r="AA110" s="178"/>
      <c r="AB110" s="178"/>
      <c r="AC110" s="178"/>
      <c r="AD110" s="178"/>
      <c r="AE110" s="178"/>
      <c r="AF110" s="178"/>
      <c r="AG110" s="178"/>
      <c r="AH110" s="178"/>
      <c r="AI110" s="178"/>
      <c r="AJ110" s="178"/>
    </row>
    <row r="111" spans="1:36" s="126" customFormat="1" ht="13.8">
      <c r="A111" s="178"/>
      <c r="B111" s="178"/>
      <c r="C111" s="179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  <c r="AA111" s="178"/>
      <c r="AB111" s="178"/>
      <c r="AC111" s="178"/>
      <c r="AD111" s="178"/>
      <c r="AE111" s="178"/>
      <c r="AF111" s="178"/>
      <c r="AG111" s="178"/>
      <c r="AH111" s="178"/>
      <c r="AI111" s="178"/>
      <c r="AJ111" s="178"/>
    </row>
    <row r="112" spans="1:36" s="126" customFormat="1" ht="13.8">
      <c r="A112" s="178"/>
      <c r="B112" s="178"/>
      <c r="C112" s="179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  <c r="AA112" s="178"/>
      <c r="AB112" s="178"/>
      <c r="AC112" s="178"/>
      <c r="AD112" s="178"/>
      <c r="AE112" s="178"/>
      <c r="AF112" s="178"/>
      <c r="AG112" s="178"/>
      <c r="AH112" s="178"/>
      <c r="AI112" s="178"/>
      <c r="AJ112" s="178"/>
    </row>
    <row r="113" spans="1:36" s="126" customFormat="1" ht="13.8">
      <c r="A113" s="178"/>
      <c r="B113" s="178"/>
      <c r="C113" s="179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  <c r="AA113" s="178"/>
      <c r="AB113" s="178"/>
      <c r="AC113" s="178"/>
      <c r="AD113" s="178"/>
      <c r="AE113" s="178"/>
      <c r="AF113" s="178"/>
      <c r="AG113" s="178"/>
      <c r="AH113" s="178"/>
      <c r="AI113" s="178"/>
      <c r="AJ113" s="178"/>
    </row>
    <row r="114" spans="1:36" s="126" customFormat="1" ht="13.8">
      <c r="A114" s="178"/>
      <c r="B114" s="178"/>
      <c r="C114" s="179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  <c r="AA114" s="178"/>
      <c r="AB114" s="178"/>
      <c r="AC114" s="178"/>
      <c r="AD114" s="178"/>
      <c r="AE114" s="178"/>
      <c r="AF114" s="178"/>
      <c r="AG114" s="178"/>
      <c r="AH114" s="178"/>
      <c r="AI114" s="178"/>
      <c r="AJ114" s="178"/>
    </row>
    <row r="115" spans="1:36" s="126" customFormat="1" ht="13.8">
      <c r="A115" s="178"/>
      <c r="B115" s="178"/>
      <c r="C115" s="179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8"/>
    </row>
    <row r="116" spans="1:36" s="126" customFormat="1" ht="13.8">
      <c r="A116" s="178"/>
      <c r="B116" s="178"/>
      <c r="C116" s="179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8"/>
    </row>
    <row r="117" spans="1:36" s="225" customFormat="1" ht="13.2">
      <c r="A117" s="221"/>
      <c r="B117" s="222"/>
      <c r="C117" s="221"/>
      <c r="D117" s="223"/>
      <c r="E117" s="223"/>
      <c r="F117" s="221"/>
      <c r="G117" s="224"/>
      <c r="H117" s="221"/>
      <c r="I117" s="224"/>
      <c r="J117" s="224"/>
      <c r="K117" s="224"/>
      <c r="L117" s="224"/>
      <c r="M117" s="224"/>
      <c r="N117" s="224"/>
      <c r="O117" s="224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23"/>
      <c r="AA117" s="223"/>
      <c r="AB117" s="223"/>
      <c r="AC117" s="223"/>
      <c r="AD117" s="223"/>
      <c r="AE117" s="223"/>
      <c r="AF117" s="223"/>
      <c r="AG117" s="223"/>
      <c r="AH117" s="223"/>
      <c r="AI117" s="223"/>
      <c r="AJ117" s="223"/>
    </row>
    <row r="118" spans="1:36" s="225" customFormat="1" ht="13.2">
      <c r="A118" s="221"/>
      <c r="B118" s="222"/>
      <c r="C118" s="221"/>
      <c r="D118" s="223"/>
      <c r="E118" s="223"/>
      <c r="F118" s="221"/>
      <c r="G118" s="224"/>
      <c r="H118" s="221"/>
      <c r="I118" s="224"/>
      <c r="J118" s="224"/>
      <c r="K118" s="224"/>
      <c r="L118" s="224"/>
      <c r="M118" s="224"/>
      <c r="N118" s="224"/>
      <c r="O118" s="224"/>
      <c r="P118" s="223"/>
      <c r="Q118" s="223"/>
      <c r="R118" s="223"/>
      <c r="S118" s="223"/>
      <c r="T118" s="223"/>
      <c r="U118" s="223"/>
      <c r="V118" s="223"/>
      <c r="W118" s="223"/>
      <c r="X118" s="223"/>
      <c r="Y118" s="223"/>
      <c r="Z118" s="223"/>
      <c r="AA118" s="223"/>
      <c r="AB118" s="223"/>
      <c r="AC118" s="223"/>
      <c r="AD118" s="223"/>
      <c r="AE118" s="223"/>
      <c r="AF118" s="223"/>
      <c r="AG118" s="223"/>
      <c r="AH118" s="223"/>
      <c r="AI118" s="223"/>
      <c r="AJ118" s="223"/>
    </row>
    <row r="119" spans="1:36" s="225" customFormat="1" ht="13.2">
      <c r="A119" s="221"/>
      <c r="B119" s="222"/>
      <c r="C119" s="221"/>
      <c r="D119" s="223"/>
      <c r="E119" s="223"/>
      <c r="F119" s="221"/>
      <c r="G119" s="224"/>
      <c r="H119" s="221"/>
      <c r="I119" s="224"/>
      <c r="J119" s="224"/>
      <c r="K119" s="224"/>
      <c r="L119" s="224"/>
      <c r="M119" s="224"/>
      <c r="N119" s="224"/>
      <c r="O119" s="224"/>
      <c r="P119" s="223"/>
      <c r="Q119" s="223"/>
      <c r="R119" s="223"/>
      <c r="S119" s="223"/>
      <c r="T119" s="223"/>
      <c r="U119" s="223"/>
      <c r="V119" s="223"/>
      <c r="W119" s="223"/>
      <c r="X119" s="223"/>
      <c r="Y119" s="223"/>
      <c r="Z119" s="223"/>
      <c r="AA119" s="223"/>
      <c r="AB119" s="223"/>
      <c r="AC119" s="223"/>
      <c r="AD119" s="223"/>
      <c r="AE119" s="223"/>
      <c r="AF119" s="223"/>
      <c r="AG119" s="223"/>
      <c r="AH119" s="223"/>
      <c r="AI119" s="223"/>
      <c r="AJ119" s="223"/>
    </row>
    <row r="120" spans="1:36" s="225" customFormat="1" ht="13.2">
      <c r="A120" s="221"/>
      <c r="B120" s="222"/>
      <c r="C120" s="221"/>
      <c r="D120" s="223"/>
      <c r="E120" s="223"/>
      <c r="F120" s="221"/>
      <c r="G120" s="224"/>
      <c r="H120" s="221"/>
      <c r="I120" s="224"/>
      <c r="J120" s="224"/>
      <c r="K120" s="224"/>
      <c r="L120" s="224"/>
      <c r="M120" s="224"/>
      <c r="N120" s="224"/>
      <c r="O120" s="224"/>
      <c r="P120" s="223"/>
      <c r="Q120" s="223"/>
      <c r="R120" s="223"/>
      <c r="S120" s="223"/>
      <c r="T120" s="223"/>
      <c r="U120" s="223"/>
      <c r="V120" s="223"/>
      <c r="W120" s="223"/>
      <c r="X120" s="223"/>
      <c r="Y120" s="223"/>
      <c r="Z120" s="223"/>
      <c r="AA120" s="223"/>
      <c r="AB120" s="223"/>
      <c r="AC120" s="223"/>
      <c r="AD120" s="223"/>
      <c r="AE120" s="223"/>
      <c r="AF120" s="223"/>
      <c r="AG120" s="223"/>
      <c r="AH120" s="223"/>
      <c r="AI120" s="223"/>
      <c r="AJ120" s="223"/>
    </row>
    <row r="121" spans="1:36" s="225" customFormat="1" ht="13.2">
      <c r="A121" s="221"/>
      <c r="B121" s="222"/>
      <c r="C121" s="221"/>
      <c r="D121" s="223"/>
      <c r="E121" s="223"/>
      <c r="F121" s="221"/>
      <c r="G121" s="224"/>
      <c r="H121" s="221"/>
      <c r="I121" s="224"/>
      <c r="J121" s="224"/>
      <c r="K121" s="224"/>
      <c r="L121" s="224"/>
      <c r="M121" s="224"/>
      <c r="N121" s="224"/>
      <c r="O121" s="224"/>
      <c r="P121" s="223"/>
      <c r="Q121" s="223"/>
      <c r="R121" s="223"/>
      <c r="S121" s="223"/>
      <c r="T121" s="223"/>
      <c r="U121" s="223"/>
      <c r="V121" s="223"/>
      <c r="W121" s="223"/>
      <c r="X121" s="223"/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3"/>
      <c r="AI121" s="223"/>
      <c r="AJ121" s="223"/>
    </row>
    <row r="122" spans="1:36" s="225" customFormat="1" ht="13.2">
      <c r="A122" s="221"/>
      <c r="B122" s="222"/>
      <c r="C122" s="221"/>
      <c r="D122" s="223"/>
      <c r="E122" s="223"/>
      <c r="F122" s="221"/>
      <c r="G122" s="224"/>
      <c r="H122" s="221"/>
      <c r="I122" s="224"/>
      <c r="J122" s="224"/>
      <c r="K122" s="224"/>
      <c r="L122" s="224"/>
      <c r="M122" s="224"/>
      <c r="N122" s="224"/>
      <c r="O122" s="224"/>
      <c r="P122" s="223"/>
      <c r="Q122" s="223"/>
      <c r="R122" s="223"/>
      <c r="S122" s="223"/>
      <c r="T122" s="223"/>
      <c r="U122" s="223"/>
      <c r="V122" s="223"/>
      <c r="W122" s="223"/>
      <c r="X122" s="223"/>
      <c r="Y122" s="223"/>
      <c r="Z122" s="223"/>
      <c r="AA122" s="223"/>
      <c r="AB122" s="223"/>
      <c r="AC122" s="223"/>
      <c r="AD122" s="223"/>
      <c r="AE122" s="223"/>
      <c r="AF122" s="223"/>
      <c r="AG122" s="223"/>
      <c r="AH122" s="223"/>
      <c r="AI122" s="223"/>
      <c r="AJ122" s="223"/>
    </row>
    <row r="123" spans="1:36" s="225" customFormat="1" ht="13.2">
      <c r="A123" s="221"/>
      <c r="B123" s="222"/>
      <c r="C123" s="221"/>
      <c r="D123" s="223"/>
      <c r="E123" s="223"/>
      <c r="F123" s="221"/>
      <c r="G123" s="224"/>
      <c r="H123" s="221"/>
      <c r="I123" s="224"/>
      <c r="J123" s="224"/>
      <c r="K123" s="224"/>
      <c r="L123" s="224"/>
      <c r="M123" s="224"/>
      <c r="N123" s="224"/>
      <c r="O123" s="224"/>
      <c r="P123" s="223"/>
      <c r="Q123" s="223"/>
      <c r="R123" s="223"/>
      <c r="S123" s="223"/>
      <c r="T123" s="223"/>
      <c r="U123" s="223"/>
      <c r="V123" s="223"/>
      <c r="W123" s="223"/>
      <c r="X123" s="223"/>
      <c r="Y123" s="223"/>
      <c r="Z123" s="223"/>
      <c r="AA123" s="223"/>
      <c r="AB123" s="223"/>
      <c r="AC123" s="223"/>
      <c r="AD123" s="223"/>
      <c r="AE123" s="223"/>
      <c r="AF123" s="223"/>
      <c r="AG123" s="223"/>
      <c r="AH123" s="223"/>
      <c r="AI123" s="223"/>
      <c r="AJ123" s="223"/>
    </row>
    <row r="124" spans="1:36" s="225" customFormat="1" ht="13.2">
      <c r="A124" s="221"/>
      <c r="B124" s="222"/>
      <c r="C124" s="221"/>
      <c r="D124" s="223"/>
      <c r="E124" s="223"/>
      <c r="F124" s="221"/>
      <c r="G124" s="224"/>
      <c r="H124" s="221"/>
      <c r="I124" s="224"/>
      <c r="J124" s="224"/>
      <c r="K124" s="224"/>
      <c r="L124" s="224"/>
      <c r="M124" s="224"/>
      <c r="N124" s="224"/>
      <c r="O124" s="224"/>
      <c r="P124" s="223"/>
      <c r="Q124" s="223"/>
      <c r="R124" s="223"/>
      <c r="S124" s="223"/>
      <c r="T124" s="223"/>
      <c r="U124" s="223"/>
      <c r="V124" s="223"/>
      <c r="W124" s="223"/>
      <c r="X124" s="223"/>
      <c r="Y124" s="223"/>
      <c r="Z124" s="223"/>
      <c r="AA124" s="223"/>
      <c r="AB124" s="223"/>
      <c r="AC124" s="223"/>
      <c r="AD124" s="223"/>
      <c r="AE124" s="223"/>
      <c r="AF124" s="223"/>
      <c r="AG124" s="223"/>
      <c r="AH124" s="223"/>
      <c r="AI124" s="223"/>
      <c r="AJ124" s="223"/>
    </row>
    <row r="125" spans="1:36" s="225" customFormat="1" ht="13.2">
      <c r="A125" s="221"/>
      <c r="B125" s="222"/>
      <c r="C125" s="221"/>
      <c r="D125" s="223"/>
      <c r="E125" s="223"/>
      <c r="F125" s="221"/>
      <c r="G125" s="224"/>
      <c r="H125" s="221"/>
      <c r="I125" s="224"/>
      <c r="J125" s="224"/>
      <c r="K125" s="224"/>
      <c r="L125" s="224"/>
      <c r="M125" s="224"/>
      <c r="N125" s="224"/>
      <c r="O125" s="224"/>
      <c r="P125" s="223"/>
      <c r="Q125" s="223"/>
      <c r="R125" s="223"/>
      <c r="S125" s="223"/>
      <c r="T125" s="223"/>
      <c r="U125" s="223"/>
      <c r="V125" s="223"/>
      <c r="W125" s="223"/>
      <c r="X125" s="223"/>
      <c r="Y125" s="223"/>
      <c r="Z125" s="223"/>
      <c r="AA125" s="223"/>
      <c r="AB125" s="223"/>
      <c r="AC125" s="223"/>
      <c r="AD125" s="223"/>
      <c r="AE125" s="223"/>
      <c r="AF125" s="223"/>
      <c r="AG125" s="223"/>
      <c r="AH125" s="223"/>
      <c r="AI125" s="223"/>
      <c r="AJ125" s="223"/>
    </row>
    <row r="126" spans="1:36" ht="13.2">
      <c r="A126" s="168"/>
      <c r="B126" s="167"/>
      <c r="C126" s="168"/>
      <c r="D126" s="169"/>
      <c r="E126" s="169"/>
      <c r="F126" s="168"/>
      <c r="G126" s="170"/>
      <c r="H126" s="168"/>
      <c r="I126" s="170"/>
      <c r="J126" s="170"/>
      <c r="K126" s="170"/>
      <c r="L126" s="170"/>
      <c r="M126" s="170"/>
      <c r="N126" s="170"/>
      <c r="O126" s="170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  <c r="AB126" s="169"/>
      <c r="AC126" s="169"/>
      <c r="AD126" s="169"/>
      <c r="AE126" s="169"/>
      <c r="AF126" s="169"/>
      <c r="AG126" s="169"/>
      <c r="AH126" s="169"/>
      <c r="AI126" s="169"/>
      <c r="AJ126" s="169"/>
    </row>
    <row r="127" spans="1:36" ht="13.2">
      <c r="A127" s="168"/>
      <c r="B127" s="167"/>
      <c r="C127" s="168"/>
      <c r="D127" s="169"/>
      <c r="E127" s="169"/>
      <c r="F127" s="168"/>
      <c r="G127" s="170"/>
      <c r="H127" s="168"/>
      <c r="I127" s="170"/>
      <c r="J127" s="170"/>
      <c r="K127" s="170"/>
      <c r="L127" s="170"/>
      <c r="M127" s="170"/>
      <c r="N127" s="170"/>
      <c r="O127" s="170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  <c r="AH127" s="169"/>
      <c r="AI127" s="169"/>
      <c r="AJ127" s="169"/>
    </row>
    <row r="128" spans="1:36" ht="13.2">
      <c r="A128" s="168"/>
      <c r="B128" s="167"/>
      <c r="C128" s="168"/>
      <c r="D128" s="169"/>
      <c r="E128" s="169"/>
      <c r="F128" s="168"/>
      <c r="G128" s="170"/>
      <c r="H128" s="168"/>
      <c r="I128" s="170"/>
      <c r="J128" s="170"/>
      <c r="K128" s="170"/>
      <c r="L128" s="170"/>
      <c r="M128" s="170"/>
      <c r="N128" s="170"/>
      <c r="O128" s="170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  <c r="AA128" s="169"/>
      <c r="AB128" s="169"/>
      <c r="AC128" s="169"/>
      <c r="AD128" s="169"/>
      <c r="AE128" s="169"/>
      <c r="AF128" s="169"/>
      <c r="AG128" s="169"/>
      <c r="AH128" s="169"/>
      <c r="AI128" s="169"/>
      <c r="AJ128" s="169"/>
    </row>
    <row r="129" spans="1:36" ht="13.2">
      <c r="A129" s="168"/>
      <c r="B129" s="167"/>
      <c r="C129" s="168"/>
      <c r="D129" s="169"/>
      <c r="E129" s="169"/>
      <c r="F129" s="168"/>
      <c r="G129" s="170"/>
      <c r="H129" s="168"/>
      <c r="I129" s="170"/>
      <c r="J129" s="170"/>
      <c r="K129" s="170"/>
      <c r="L129" s="170"/>
      <c r="M129" s="170"/>
      <c r="N129" s="170"/>
      <c r="O129" s="170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  <c r="AH129" s="169"/>
      <c r="AI129" s="169"/>
      <c r="AJ129" s="169"/>
    </row>
    <row r="130" spans="1:36" ht="13.2">
      <c r="A130" s="168"/>
      <c r="B130" s="167"/>
      <c r="C130" s="168"/>
      <c r="D130" s="169"/>
      <c r="E130" s="169"/>
      <c r="F130" s="168"/>
      <c r="G130" s="170"/>
      <c r="H130" s="168"/>
      <c r="I130" s="170"/>
      <c r="J130" s="170"/>
      <c r="K130" s="170"/>
      <c r="L130" s="170"/>
      <c r="M130" s="170"/>
      <c r="N130" s="170"/>
      <c r="O130" s="170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69"/>
      <c r="AB130" s="169"/>
      <c r="AC130" s="169"/>
      <c r="AD130" s="169"/>
      <c r="AE130" s="169"/>
      <c r="AF130" s="169"/>
      <c r="AG130" s="169"/>
      <c r="AH130" s="169"/>
      <c r="AI130" s="169"/>
      <c r="AJ130" s="169"/>
    </row>
    <row r="131" spans="1:36" ht="13.2">
      <c r="A131" s="168"/>
      <c r="B131" s="167"/>
      <c r="C131" s="168"/>
      <c r="D131" s="169"/>
      <c r="E131" s="169"/>
      <c r="F131" s="168"/>
      <c r="G131" s="170"/>
      <c r="H131" s="168"/>
      <c r="I131" s="170"/>
      <c r="J131" s="170"/>
      <c r="K131" s="170"/>
      <c r="L131" s="170"/>
      <c r="M131" s="170"/>
      <c r="N131" s="170"/>
      <c r="O131" s="170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  <c r="AG131" s="169"/>
      <c r="AH131" s="169"/>
      <c r="AI131" s="169"/>
      <c r="AJ131" s="169"/>
    </row>
    <row r="132" spans="1:36" ht="13.2">
      <c r="A132" s="168"/>
      <c r="B132" s="167"/>
      <c r="C132" s="168"/>
      <c r="D132" s="169"/>
      <c r="E132" s="169"/>
      <c r="F132" s="168"/>
      <c r="G132" s="170"/>
      <c r="H132" s="168"/>
      <c r="I132" s="170"/>
      <c r="J132" s="170"/>
      <c r="K132" s="170"/>
      <c r="L132" s="170"/>
      <c r="M132" s="170"/>
      <c r="N132" s="170"/>
      <c r="O132" s="170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  <c r="AB132" s="169"/>
      <c r="AC132" s="169"/>
      <c r="AD132" s="169"/>
      <c r="AE132" s="169"/>
      <c r="AF132" s="169"/>
      <c r="AG132" s="169"/>
      <c r="AH132" s="169"/>
      <c r="AI132" s="169"/>
      <c r="AJ132" s="169"/>
    </row>
    <row r="133" spans="1:36" ht="13.2">
      <c r="A133" s="168"/>
      <c r="B133" s="167"/>
      <c r="C133" s="168"/>
      <c r="D133" s="169"/>
      <c r="E133" s="169"/>
      <c r="F133" s="168"/>
      <c r="G133" s="170"/>
      <c r="H133" s="168"/>
      <c r="I133" s="170"/>
      <c r="J133" s="170"/>
      <c r="K133" s="170"/>
      <c r="L133" s="170"/>
      <c r="M133" s="170"/>
      <c r="N133" s="170"/>
      <c r="O133" s="170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  <c r="AB133" s="169"/>
      <c r="AC133" s="169"/>
      <c r="AD133" s="169"/>
      <c r="AE133" s="169"/>
      <c r="AF133" s="169"/>
      <c r="AG133" s="169"/>
      <c r="AH133" s="169"/>
      <c r="AI133" s="169"/>
      <c r="AJ133" s="169"/>
    </row>
    <row r="134" spans="1:36" ht="13.2">
      <c r="A134" s="168"/>
      <c r="B134" s="167"/>
      <c r="C134" s="168"/>
      <c r="D134" s="169"/>
      <c r="E134" s="169"/>
      <c r="F134" s="168"/>
      <c r="G134" s="170"/>
      <c r="H134" s="168"/>
      <c r="I134" s="170"/>
      <c r="J134" s="170"/>
      <c r="K134" s="170"/>
      <c r="L134" s="170"/>
      <c r="M134" s="170"/>
      <c r="N134" s="170"/>
      <c r="O134" s="170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  <c r="AG134" s="169"/>
      <c r="AH134" s="169"/>
      <c r="AI134" s="169"/>
      <c r="AJ134" s="169"/>
    </row>
    <row r="135" spans="1:36" ht="13.2">
      <c r="A135" s="168"/>
      <c r="B135" s="167"/>
      <c r="C135" s="168"/>
      <c r="D135" s="169"/>
      <c r="E135" s="169"/>
      <c r="F135" s="168"/>
      <c r="G135" s="170"/>
      <c r="H135" s="168"/>
      <c r="I135" s="170"/>
      <c r="J135" s="170"/>
      <c r="K135" s="170"/>
      <c r="L135" s="170"/>
      <c r="M135" s="170"/>
      <c r="N135" s="170"/>
      <c r="O135" s="170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  <c r="AH135" s="169"/>
      <c r="AI135" s="169"/>
      <c r="AJ135" s="169"/>
    </row>
    <row r="136" spans="1:36" ht="13.2">
      <c r="A136" s="168"/>
      <c r="B136" s="167"/>
      <c r="C136" s="168"/>
      <c r="D136" s="169"/>
      <c r="E136" s="169"/>
      <c r="F136" s="168"/>
      <c r="G136" s="170"/>
      <c r="H136" s="168"/>
      <c r="I136" s="170"/>
      <c r="J136" s="170"/>
      <c r="K136" s="170"/>
      <c r="L136" s="170"/>
      <c r="M136" s="170"/>
      <c r="N136" s="170"/>
      <c r="O136" s="170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  <c r="AH136" s="169"/>
      <c r="AI136" s="169"/>
      <c r="AJ136" s="169"/>
    </row>
    <row r="137" spans="1:36" ht="13.2">
      <c r="A137" s="168"/>
      <c r="B137" s="167"/>
      <c r="C137" s="168"/>
      <c r="D137" s="169"/>
      <c r="E137" s="169"/>
      <c r="F137" s="168"/>
      <c r="G137" s="170"/>
      <c r="H137" s="168"/>
      <c r="I137" s="170"/>
      <c r="J137" s="170"/>
      <c r="K137" s="170"/>
      <c r="L137" s="170"/>
      <c r="M137" s="170"/>
      <c r="N137" s="170"/>
      <c r="O137" s="170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  <c r="AH137" s="169"/>
      <c r="AI137" s="169"/>
      <c r="AJ137" s="169"/>
    </row>
    <row r="138" spans="1:36" ht="13.2">
      <c r="A138" s="168"/>
      <c r="B138" s="167"/>
      <c r="C138" s="168"/>
      <c r="D138" s="169"/>
      <c r="E138" s="169"/>
      <c r="F138" s="168"/>
      <c r="G138" s="170"/>
      <c r="H138" s="168"/>
      <c r="I138" s="170"/>
      <c r="J138" s="170"/>
      <c r="K138" s="170"/>
      <c r="L138" s="170"/>
      <c r="M138" s="170"/>
      <c r="N138" s="170"/>
      <c r="O138" s="170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  <c r="AG138" s="169"/>
      <c r="AH138" s="169"/>
      <c r="AI138" s="169"/>
      <c r="AJ138" s="169"/>
    </row>
    <row r="139" spans="1:36" ht="13.2">
      <c r="A139" s="168"/>
      <c r="B139" s="167"/>
      <c r="C139" s="168"/>
      <c r="D139" s="169"/>
      <c r="E139" s="169"/>
      <c r="F139" s="168"/>
      <c r="G139" s="170"/>
      <c r="H139" s="168"/>
      <c r="I139" s="170"/>
      <c r="J139" s="170"/>
      <c r="K139" s="170"/>
      <c r="L139" s="170"/>
      <c r="M139" s="170"/>
      <c r="N139" s="170"/>
      <c r="O139" s="170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  <c r="AH139" s="169"/>
      <c r="AI139" s="169"/>
      <c r="AJ139" s="169"/>
    </row>
    <row r="140" spans="1:36" ht="13.2">
      <c r="A140" s="168"/>
      <c r="B140" s="167"/>
      <c r="C140" s="168"/>
      <c r="D140" s="169"/>
      <c r="E140" s="169"/>
      <c r="F140" s="168"/>
      <c r="G140" s="170"/>
      <c r="H140" s="168"/>
      <c r="I140" s="170"/>
      <c r="J140" s="170"/>
      <c r="K140" s="170"/>
      <c r="L140" s="170"/>
      <c r="M140" s="170"/>
      <c r="N140" s="170"/>
      <c r="O140" s="170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  <c r="AG140" s="169"/>
      <c r="AH140" s="169"/>
      <c r="AI140" s="169"/>
      <c r="AJ140" s="169"/>
    </row>
    <row r="141" spans="1:36" ht="13.2">
      <c r="A141" s="168"/>
      <c r="B141" s="167"/>
      <c r="C141" s="168"/>
      <c r="D141" s="169"/>
      <c r="E141" s="169"/>
      <c r="F141" s="168"/>
      <c r="G141" s="170"/>
      <c r="H141" s="168"/>
      <c r="I141" s="170"/>
      <c r="J141" s="170"/>
      <c r="K141" s="170"/>
      <c r="L141" s="170"/>
      <c r="M141" s="170"/>
      <c r="N141" s="170"/>
      <c r="O141" s="170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  <c r="AG141" s="169"/>
      <c r="AH141" s="169"/>
      <c r="AI141" s="169"/>
      <c r="AJ141" s="169"/>
    </row>
    <row r="142" spans="1:36" ht="13.2">
      <c r="A142" s="168"/>
      <c r="B142" s="167"/>
      <c r="C142" s="168"/>
      <c r="D142" s="169"/>
      <c r="E142" s="169"/>
      <c r="F142" s="168"/>
      <c r="G142" s="170"/>
      <c r="H142" s="168"/>
      <c r="I142" s="170"/>
      <c r="J142" s="170"/>
      <c r="K142" s="170"/>
      <c r="L142" s="170"/>
      <c r="M142" s="170"/>
      <c r="N142" s="170"/>
      <c r="O142" s="170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  <c r="AG142" s="169"/>
      <c r="AH142" s="169"/>
      <c r="AI142" s="169"/>
      <c r="AJ142" s="169"/>
    </row>
    <row r="143" spans="1:36" ht="13.2">
      <c r="A143" s="168"/>
      <c r="B143" s="167"/>
      <c r="C143" s="168"/>
      <c r="D143" s="169"/>
      <c r="E143" s="169"/>
      <c r="F143" s="168"/>
      <c r="G143" s="170"/>
      <c r="H143" s="168"/>
      <c r="I143" s="170"/>
      <c r="J143" s="170"/>
      <c r="K143" s="170"/>
      <c r="L143" s="170"/>
      <c r="M143" s="170"/>
      <c r="N143" s="170"/>
      <c r="O143" s="170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  <c r="AH143" s="169"/>
      <c r="AI143" s="169"/>
      <c r="AJ143" s="169"/>
    </row>
    <row r="144" spans="1:36" ht="13.2">
      <c r="A144" s="168"/>
      <c r="B144" s="167"/>
      <c r="C144" s="168"/>
      <c r="D144" s="169"/>
      <c r="E144" s="169"/>
      <c r="F144" s="168"/>
      <c r="G144" s="170"/>
      <c r="H144" s="168"/>
      <c r="I144" s="170"/>
      <c r="J144" s="170"/>
      <c r="K144" s="170"/>
      <c r="L144" s="170"/>
      <c r="M144" s="170"/>
      <c r="N144" s="170"/>
      <c r="O144" s="170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  <c r="AH144" s="169"/>
      <c r="AI144" s="169"/>
      <c r="AJ144" s="169"/>
    </row>
    <row r="145" spans="1:36" ht="13.2">
      <c r="A145" s="168"/>
      <c r="B145" s="167"/>
      <c r="C145" s="168"/>
      <c r="D145" s="169"/>
      <c r="E145" s="169"/>
      <c r="F145" s="168"/>
      <c r="G145" s="170"/>
      <c r="H145" s="168"/>
      <c r="I145" s="170"/>
      <c r="J145" s="170"/>
      <c r="K145" s="170"/>
      <c r="L145" s="170"/>
      <c r="M145" s="170"/>
      <c r="N145" s="170"/>
      <c r="O145" s="170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  <c r="AH145" s="169"/>
      <c r="AI145" s="169"/>
      <c r="AJ145" s="169"/>
    </row>
    <row r="146" spans="1:36" ht="13.2">
      <c r="A146" s="168"/>
      <c r="B146" s="167"/>
      <c r="C146" s="168"/>
      <c r="D146" s="169"/>
      <c r="E146" s="169"/>
      <c r="F146" s="168"/>
      <c r="G146" s="170"/>
      <c r="H146" s="168"/>
      <c r="I146" s="170"/>
      <c r="J146" s="170"/>
      <c r="K146" s="170"/>
      <c r="L146" s="170"/>
      <c r="M146" s="170"/>
      <c r="N146" s="170"/>
      <c r="O146" s="170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  <c r="AB146" s="169"/>
      <c r="AC146" s="169"/>
      <c r="AD146" s="169"/>
      <c r="AE146" s="169"/>
      <c r="AF146" s="169"/>
      <c r="AG146" s="169"/>
      <c r="AH146" s="169"/>
      <c r="AI146" s="169"/>
      <c r="AJ146" s="169"/>
    </row>
    <row r="147" spans="1:36" ht="13.2">
      <c r="A147" s="168"/>
      <c r="B147" s="167"/>
      <c r="C147" s="168"/>
      <c r="D147" s="169"/>
      <c r="E147" s="169"/>
      <c r="F147" s="168"/>
      <c r="G147" s="170"/>
      <c r="H147" s="168"/>
      <c r="I147" s="170"/>
      <c r="J147" s="170"/>
      <c r="K147" s="170"/>
      <c r="L147" s="170"/>
      <c r="M147" s="170"/>
      <c r="N147" s="170"/>
      <c r="O147" s="170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  <c r="AA147" s="169"/>
      <c r="AB147" s="169"/>
      <c r="AC147" s="169"/>
      <c r="AD147" s="169"/>
      <c r="AE147" s="169"/>
      <c r="AF147" s="169"/>
      <c r="AG147" s="169"/>
      <c r="AH147" s="169"/>
      <c r="AI147" s="169"/>
      <c r="AJ147" s="169"/>
    </row>
    <row r="148" spans="1:36" ht="13.2">
      <c r="A148" s="168"/>
      <c r="B148" s="167"/>
      <c r="C148" s="168"/>
      <c r="D148" s="169"/>
      <c r="E148" s="169"/>
      <c r="F148" s="168"/>
      <c r="G148" s="170"/>
      <c r="H148" s="168"/>
      <c r="I148" s="170"/>
      <c r="J148" s="170"/>
      <c r="K148" s="170"/>
      <c r="L148" s="170"/>
      <c r="M148" s="170"/>
      <c r="N148" s="170"/>
      <c r="O148" s="170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  <c r="AB148" s="169"/>
      <c r="AC148" s="169"/>
      <c r="AD148" s="169"/>
      <c r="AE148" s="169"/>
      <c r="AF148" s="169"/>
      <c r="AG148" s="169"/>
      <c r="AH148" s="169"/>
      <c r="AI148" s="169"/>
      <c r="AJ148" s="169"/>
    </row>
    <row r="149" spans="1:36" ht="13.2">
      <c r="A149" s="168"/>
      <c r="B149" s="167"/>
      <c r="C149" s="168"/>
      <c r="D149" s="169"/>
      <c r="E149" s="169"/>
      <c r="F149" s="168"/>
      <c r="G149" s="170"/>
      <c r="H149" s="168"/>
      <c r="I149" s="170"/>
      <c r="J149" s="170"/>
      <c r="K149" s="170"/>
      <c r="L149" s="170"/>
      <c r="M149" s="170"/>
      <c r="N149" s="170"/>
      <c r="O149" s="170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  <c r="AA149" s="169"/>
      <c r="AB149" s="169"/>
      <c r="AC149" s="169"/>
      <c r="AD149" s="169"/>
      <c r="AE149" s="169"/>
      <c r="AF149" s="169"/>
      <c r="AG149" s="169"/>
      <c r="AH149" s="169"/>
      <c r="AI149" s="169"/>
      <c r="AJ149" s="169"/>
    </row>
    <row r="150" spans="1:36" ht="13.2">
      <c r="A150" s="168"/>
      <c r="B150" s="167"/>
      <c r="C150" s="168"/>
      <c r="D150" s="169"/>
      <c r="E150" s="169"/>
      <c r="F150" s="168"/>
      <c r="G150" s="170"/>
      <c r="H150" s="168"/>
      <c r="I150" s="170"/>
      <c r="J150" s="170"/>
      <c r="K150" s="170"/>
      <c r="L150" s="170"/>
      <c r="M150" s="170"/>
      <c r="N150" s="170"/>
      <c r="O150" s="170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  <c r="AB150" s="169"/>
      <c r="AC150" s="169"/>
      <c r="AD150" s="169"/>
      <c r="AE150" s="169"/>
      <c r="AF150" s="169"/>
      <c r="AG150" s="169"/>
      <c r="AH150" s="169"/>
      <c r="AI150" s="169"/>
      <c r="AJ150" s="169"/>
    </row>
    <row r="151" spans="1:36" ht="13.2">
      <c r="A151" s="168"/>
      <c r="B151" s="167"/>
      <c r="C151" s="168"/>
      <c r="D151" s="169"/>
      <c r="E151" s="169"/>
      <c r="F151" s="168"/>
      <c r="G151" s="170"/>
      <c r="H151" s="168"/>
      <c r="I151" s="170"/>
      <c r="J151" s="170"/>
      <c r="K151" s="170"/>
      <c r="L151" s="170"/>
      <c r="M151" s="170"/>
      <c r="N151" s="170"/>
      <c r="O151" s="170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  <c r="AA151" s="169"/>
      <c r="AB151" s="169"/>
      <c r="AC151" s="169"/>
      <c r="AD151" s="169"/>
      <c r="AE151" s="169"/>
      <c r="AF151" s="169"/>
      <c r="AG151" s="169"/>
      <c r="AH151" s="169"/>
      <c r="AI151" s="169"/>
      <c r="AJ151" s="169"/>
    </row>
    <row r="152" spans="1:36" ht="13.2">
      <c r="A152" s="168"/>
      <c r="B152" s="167"/>
      <c r="C152" s="168"/>
      <c r="D152" s="169"/>
      <c r="E152" s="169"/>
      <c r="F152" s="168"/>
      <c r="G152" s="170"/>
      <c r="H152" s="168"/>
      <c r="I152" s="170"/>
      <c r="J152" s="170"/>
      <c r="K152" s="170"/>
      <c r="L152" s="170"/>
      <c r="M152" s="170"/>
      <c r="N152" s="170"/>
      <c r="O152" s="170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  <c r="AG152" s="169"/>
      <c r="AH152" s="169"/>
      <c r="AI152" s="169"/>
      <c r="AJ152" s="169"/>
    </row>
    <row r="153" spans="1:36" ht="13.2">
      <c r="A153" s="168"/>
      <c r="B153" s="167"/>
      <c r="C153" s="168"/>
      <c r="D153" s="169"/>
      <c r="E153" s="169"/>
      <c r="F153" s="168"/>
      <c r="G153" s="170"/>
      <c r="H153" s="168"/>
      <c r="I153" s="170"/>
      <c r="J153" s="170"/>
      <c r="K153" s="170"/>
      <c r="L153" s="170"/>
      <c r="M153" s="170"/>
      <c r="N153" s="170"/>
      <c r="O153" s="170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  <c r="AB153" s="169"/>
      <c r="AC153" s="169"/>
      <c r="AD153" s="169"/>
      <c r="AE153" s="169"/>
      <c r="AF153" s="169"/>
      <c r="AG153" s="169"/>
      <c r="AH153" s="169"/>
      <c r="AI153" s="169"/>
      <c r="AJ153" s="169"/>
    </row>
    <row r="154" spans="1:36" ht="13.2">
      <c r="A154" s="168"/>
      <c r="B154" s="167"/>
      <c r="C154" s="168"/>
      <c r="D154" s="169"/>
      <c r="E154" s="169"/>
      <c r="F154" s="168"/>
      <c r="G154" s="170"/>
      <c r="H154" s="168"/>
      <c r="I154" s="170"/>
      <c r="J154" s="170"/>
      <c r="K154" s="170"/>
      <c r="L154" s="170"/>
      <c r="M154" s="170"/>
      <c r="N154" s="170"/>
      <c r="O154" s="170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  <c r="AH154" s="169"/>
      <c r="AI154" s="169"/>
      <c r="AJ154" s="169"/>
    </row>
    <row r="155" spans="1:36" ht="13.2">
      <c r="A155" s="168"/>
      <c r="B155" s="167"/>
      <c r="C155" s="168"/>
      <c r="D155" s="169"/>
      <c r="E155" s="169"/>
      <c r="F155" s="168"/>
      <c r="G155" s="170"/>
      <c r="H155" s="168"/>
      <c r="I155" s="170"/>
      <c r="J155" s="170"/>
      <c r="K155" s="170"/>
      <c r="L155" s="170"/>
      <c r="M155" s="170"/>
      <c r="N155" s="170"/>
      <c r="O155" s="170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  <c r="AB155" s="169"/>
      <c r="AC155" s="169"/>
      <c r="AD155" s="169"/>
      <c r="AE155" s="169"/>
      <c r="AF155" s="169"/>
      <c r="AG155" s="169"/>
      <c r="AH155" s="169"/>
      <c r="AI155" s="169"/>
      <c r="AJ155" s="169"/>
    </row>
    <row r="156" spans="1:36" ht="13.2">
      <c r="A156" s="168"/>
      <c r="B156" s="167"/>
      <c r="C156" s="168"/>
      <c r="D156" s="169"/>
      <c r="E156" s="169"/>
      <c r="F156" s="168"/>
      <c r="G156" s="170"/>
      <c r="H156" s="168"/>
      <c r="I156" s="170"/>
      <c r="J156" s="170"/>
      <c r="K156" s="170"/>
      <c r="L156" s="170"/>
      <c r="M156" s="170"/>
      <c r="N156" s="170"/>
      <c r="O156" s="170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  <c r="AB156" s="169"/>
      <c r="AC156" s="169"/>
      <c r="AD156" s="169"/>
      <c r="AE156" s="169"/>
      <c r="AF156" s="169"/>
      <c r="AG156" s="169"/>
      <c r="AH156" s="169"/>
      <c r="AI156" s="169"/>
      <c r="AJ156" s="169"/>
    </row>
    <row r="157" spans="1:36" ht="13.2">
      <c r="A157" s="168"/>
      <c r="B157" s="167"/>
      <c r="C157" s="168"/>
      <c r="D157" s="169"/>
      <c r="E157" s="169"/>
      <c r="F157" s="168"/>
      <c r="G157" s="170"/>
      <c r="H157" s="168"/>
      <c r="I157" s="170"/>
      <c r="J157" s="170"/>
      <c r="K157" s="170"/>
      <c r="L157" s="170"/>
      <c r="M157" s="170"/>
      <c r="N157" s="170"/>
      <c r="O157" s="170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  <c r="AG157" s="169"/>
      <c r="AH157" s="169"/>
      <c r="AI157" s="169"/>
      <c r="AJ157" s="169"/>
    </row>
    <row r="158" spans="1:36" ht="13.2">
      <c r="A158" s="168"/>
      <c r="B158" s="167"/>
      <c r="C158" s="168"/>
      <c r="D158" s="169"/>
      <c r="E158" s="169"/>
      <c r="F158" s="168"/>
      <c r="G158" s="170"/>
      <c r="H158" s="168"/>
      <c r="I158" s="170"/>
      <c r="J158" s="170"/>
      <c r="K158" s="170"/>
      <c r="L158" s="170"/>
      <c r="M158" s="170"/>
      <c r="N158" s="170"/>
      <c r="O158" s="170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  <c r="AB158" s="169"/>
      <c r="AC158" s="169"/>
      <c r="AD158" s="169"/>
      <c r="AE158" s="169"/>
      <c r="AF158" s="169"/>
      <c r="AG158" s="169"/>
      <c r="AH158" s="169"/>
      <c r="AI158" s="169"/>
      <c r="AJ158" s="169"/>
    </row>
    <row r="159" spans="1:36" ht="13.2">
      <c r="A159" s="168"/>
      <c r="B159" s="167"/>
      <c r="C159" s="168"/>
      <c r="D159" s="169"/>
      <c r="E159" s="169"/>
      <c r="F159" s="168"/>
      <c r="G159" s="170"/>
      <c r="H159" s="168"/>
      <c r="I159" s="170"/>
      <c r="J159" s="170"/>
      <c r="K159" s="170"/>
      <c r="L159" s="170"/>
      <c r="M159" s="170"/>
      <c r="N159" s="170"/>
      <c r="O159" s="170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  <c r="AG159" s="169"/>
      <c r="AH159" s="169"/>
      <c r="AI159" s="169"/>
      <c r="AJ159" s="169"/>
    </row>
    <row r="160" spans="1:36" ht="13.2">
      <c r="A160" s="168"/>
      <c r="B160" s="167"/>
      <c r="C160" s="168"/>
      <c r="D160" s="169"/>
      <c r="E160" s="169"/>
      <c r="F160" s="168"/>
      <c r="G160" s="170"/>
      <c r="H160" s="168"/>
      <c r="I160" s="170"/>
      <c r="J160" s="170"/>
      <c r="K160" s="170"/>
      <c r="L160" s="170"/>
      <c r="M160" s="170"/>
      <c r="N160" s="170"/>
      <c r="O160" s="170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69"/>
      <c r="AH160" s="169"/>
      <c r="AI160" s="169"/>
      <c r="AJ160" s="169"/>
    </row>
    <row r="161" spans="1:36" ht="13.2">
      <c r="A161" s="168"/>
      <c r="B161" s="167"/>
      <c r="C161" s="168"/>
      <c r="D161" s="169"/>
      <c r="E161" s="169"/>
      <c r="F161" s="168"/>
      <c r="G161" s="170"/>
      <c r="H161" s="168"/>
      <c r="I161" s="170"/>
      <c r="J161" s="170"/>
      <c r="K161" s="170"/>
      <c r="L161" s="170"/>
      <c r="M161" s="170"/>
      <c r="N161" s="170"/>
      <c r="O161" s="170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  <c r="AB161" s="169"/>
      <c r="AC161" s="169"/>
      <c r="AD161" s="169"/>
      <c r="AE161" s="169"/>
      <c r="AF161" s="169"/>
      <c r="AG161" s="169"/>
      <c r="AH161" s="169"/>
      <c r="AI161" s="169"/>
      <c r="AJ161" s="169"/>
    </row>
    <row r="162" spans="1:36" ht="13.2">
      <c r="A162" s="168"/>
      <c r="B162" s="167"/>
      <c r="C162" s="168"/>
      <c r="D162" s="169"/>
      <c r="E162" s="169"/>
      <c r="F162" s="168"/>
      <c r="G162" s="170"/>
      <c r="H162" s="168"/>
      <c r="I162" s="170"/>
      <c r="J162" s="170"/>
      <c r="K162" s="170"/>
      <c r="L162" s="170"/>
      <c r="M162" s="170"/>
      <c r="N162" s="170"/>
      <c r="O162" s="170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  <c r="AF162" s="169"/>
      <c r="AG162" s="169"/>
      <c r="AH162" s="169"/>
      <c r="AI162" s="169"/>
      <c r="AJ162" s="169"/>
    </row>
    <row r="163" spans="1:36" ht="13.2">
      <c r="A163" s="168"/>
      <c r="B163" s="167"/>
      <c r="C163" s="168"/>
      <c r="D163" s="169"/>
      <c r="E163" s="169"/>
      <c r="F163" s="168"/>
      <c r="G163" s="170"/>
      <c r="H163" s="168"/>
      <c r="I163" s="170"/>
      <c r="J163" s="170"/>
      <c r="K163" s="170"/>
      <c r="L163" s="170"/>
      <c r="M163" s="170"/>
      <c r="N163" s="170"/>
      <c r="O163" s="170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  <c r="AB163" s="169"/>
      <c r="AC163" s="169"/>
      <c r="AD163" s="169"/>
      <c r="AE163" s="169"/>
      <c r="AF163" s="169"/>
      <c r="AG163" s="169"/>
      <c r="AH163" s="169"/>
      <c r="AI163" s="169"/>
      <c r="AJ163" s="169"/>
    </row>
    <row r="164" spans="1:36" ht="13.2">
      <c r="A164" s="168"/>
      <c r="B164" s="167"/>
      <c r="C164" s="168"/>
      <c r="D164" s="169"/>
      <c r="E164" s="169"/>
      <c r="F164" s="168"/>
      <c r="G164" s="170"/>
      <c r="H164" s="168"/>
      <c r="I164" s="170"/>
      <c r="J164" s="170"/>
      <c r="K164" s="170"/>
      <c r="L164" s="170"/>
      <c r="M164" s="170"/>
      <c r="N164" s="170"/>
      <c r="O164" s="170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  <c r="AG164" s="169"/>
      <c r="AH164" s="169"/>
      <c r="AI164" s="169"/>
      <c r="AJ164" s="169"/>
    </row>
    <row r="165" spans="1:36" ht="13.2">
      <c r="A165" s="168"/>
      <c r="B165" s="167"/>
      <c r="C165" s="168"/>
      <c r="D165" s="169"/>
      <c r="E165" s="169"/>
      <c r="F165" s="168"/>
      <c r="G165" s="170"/>
      <c r="H165" s="168"/>
      <c r="I165" s="170"/>
      <c r="J165" s="170"/>
      <c r="K165" s="170"/>
      <c r="L165" s="170"/>
      <c r="M165" s="170"/>
      <c r="N165" s="170"/>
      <c r="O165" s="170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  <c r="AG165" s="169"/>
      <c r="AH165" s="169"/>
      <c r="AI165" s="169"/>
      <c r="AJ165" s="169"/>
    </row>
    <row r="166" spans="1:36" ht="13.2">
      <c r="A166" s="168"/>
      <c r="B166" s="167"/>
      <c r="C166" s="168"/>
      <c r="D166" s="169"/>
      <c r="E166" s="169"/>
      <c r="F166" s="168"/>
      <c r="G166" s="170"/>
      <c r="H166" s="168"/>
      <c r="I166" s="170"/>
      <c r="J166" s="170"/>
      <c r="K166" s="170"/>
      <c r="L166" s="170"/>
      <c r="M166" s="170"/>
      <c r="N166" s="170"/>
      <c r="O166" s="170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169"/>
      <c r="AD166" s="169"/>
      <c r="AE166" s="169"/>
      <c r="AF166" s="169"/>
      <c r="AG166" s="169"/>
      <c r="AH166" s="169"/>
      <c r="AI166" s="169"/>
      <c r="AJ166" s="169"/>
    </row>
    <row r="167" spans="1:36" ht="13.2">
      <c r="A167" s="168"/>
      <c r="B167" s="167"/>
      <c r="C167" s="168"/>
      <c r="D167" s="169"/>
      <c r="E167" s="169"/>
      <c r="F167" s="168"/>
      <c r="G167" s="170"/>
      <c r="H167" s="168"/>
      <c r="I167" s="170"/>
      <c r="J167" s="170"/>
      <c r="K167" s="170"/>
      <c r="L167" s="170"/>
      <c r="M167" s="170"/>
      <c r="N167" s="170"/>
      <c r="O167" s="170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169"/>
      <c r="AF167" s="169"/>
      <c r="AG167" s="169"/>
      <c r="AH167" s="169"/>
      <c r="AI167" s="169"/>
      <c r="AJ167" s="169"/>
    </row>
    <row r="168" spans="1:36" ht="13.2">
      <c r="A168" s="168"/>
      <c r="B168" s="167"/>
      <c r="C168" s="168"/>
      <c r="D168" s="169"/>
      <c r="E168" s="169"/>
      <c r="F168" s="168"/>
      <c r="G168" s="170"/>
      <c r="H168" s="168"/>
      <c r="I168" s="170"/>
      <c r="J168" s="170"/>
      <c r="K168" s="170"/>
      <c r="L168" s="170"/>
      <c r="M168" s="170"/>
      <c r="N168" s="170"/>
      <c r="O168" s="170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69"/>
      <c r="AD168" s="169"/>
      <c r="AE168" s="169"/>
      <c r="AF168" s="169"/>
      <c r="AG168" s="169"/>
      <c r="AH168" s="169"/>
      <c r="AI168" s="169"/>
      <c r="AJ168" s="169"/>
    </row>
    <row r="169" spans="1:36" ht="13.2">
      <c r="A169" s="168"/>
      <c r="B169" s="167"/>
      <c r="C169" s="168"/>
      <c r="D169" s="169"/>
      <c r="E169" s="169"/>
      <c r="F169" s="168"/>
      <c r="G169" s="170"/>
      <c r="H169" s="168"/>
      <c r="I169" s="170"/>
      <c r="J169" s="170"/>
      <c r="K169" s="170"/>
      <c r="L169" s="170"/>
      <c r="M169" s="170"/>
      <c r="N169" s="170"/>
      <c r="O169" s="170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  <c r="AA169" s="169"/>
      <c r="AB169" s="169"/>
      <c r="AC169" s="169"/>
      <c r="AD169" s="169"/>
      <c r="AE169" s="169"/>
      <c r="AF169" s="169"/>
      <c r="AG169" s="169"/>
      <c r="AH169" s="169"/>
      <c r="AI169" s="169"/>
      <c r="AJ169" s="169"/>
    </row>
    <row r="170" spans="1:36" ht="13.2">
      <c r="A170" s="168"/>
      <c r="B170" s="167"/>
      <c r="C170" s="168"/>
      <c r="D170" s="169"/>
      <c r="E170" s="169"/>
      <c r="F170" s="168"/>
      <c r="G170" s="170"/>
      <c r="H170" s="168"/>
      <c r="I170" s="170"/>
      <c r="J170" s="170"/>
      <c r="K170" s="170"/>
      <c r="L170" s="170"/>
      <c r="M170" s="170"/>
      <c r="N170" s="170"/>
      <c r="O170" s="170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  <c r="AB170" s="169"/>
      <c r="AC170" s="169"/>
      <c r="AD170" s="169"/>
      <c r="AE170" s="169"/>
      <c r="AF170" s="169"/>
      <c r="AG170" s="169"/>
      <c r="AH170" s="169"/>
      <c r="AI170" s="169"/>
      <c r="AJ170" s="169"/>
    </row>
    <row r="171" spans="1:36" ht="13.2">
      <c r="A171" s="168"/>
      <c r="B171" s="167"/>
      <c r="C171" s="168"/>
      <c r="D171" s="169"/>
      <c r="E171" s="169"/>
      <c r="F171" s="168"/>
      <c r="G171" s="170"/>
      <c r="H171" s="168"/>
      <c r="I171" s="170"/>
      <c r="J171" s="170"/>
      <c r="K171" s="170"/>
      <c r="L171" s="170"/>
      <c r="M171" s="170"/>
      <c r="N171" s="170"/>
      <c r="O171" s="170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  <c r="AA171" s="169"/>
      <c r="AB171" s="169"/>
      <c r="AC171" s="169"/>
      <c r="AD171" s="169"/>
      <c r="AE171" s="169"/>
      <c r="AF171" s="169"/>
      <c r="AG171" s="169"/>
      <c r="AH171" s="169"/>
      <c r="AI171" s="169"/>
      <c r="AJ171" s="169"/>
    </row>
    <row r="172" spans="1:36" ht="13.2">
      <c r="A172" s="168"/>
      <c r="B172" s="167"/>
      <c r="C172" s="168"/>
      <c r="D172" s="169"/>
      <c r="E172" s="169"/>
      <c r="F172" s="168"/>
      <c r="G172" s="170"/>
      <c r="H172" s="168"/>
      <c r="I172" s="170"/>
      <c r="J172" s="170"/>
      <c r="K172" s="170"/>
      <c r="L172" s="170"/>
      <c r="M172" s="170"/>
      <c r="N172" s="170"/>
      <c r="O172" s="170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  <c r="AA172" s="169"/>
      <c r="AB172" s="169"/>
      <c r="AC172" s="169"/>
      <c r="AD172" s="169"/>
      <c r="AE172" s="169"/>
      <c r="AF172" s="169"/>
      <c r="AG172" s="169"/>
      <c r="AH172" s="169"/>
      <c r="AI172" s="169"/>
      <c r="AJ172" s="169"/>
    </row>
    <row r="173" spans="1:36" ht="13.2">
      <c r="A173" s="168"/>
      <c r="B173" s="167"/>
      <c r="C173" s="168"/>
      <c r="D173" s="169"/>
      <c r="E173" s="169"/>
      <c r="F173" s="168"/>
      <c r="G173" s="170"/>
      <c r="H173" s="168"/>
      <c r="I173" s="170"/>
      <c r="J173" s="170"/>
      <c r="K173" s="170"/>
      <c r="L173" s="170"/>
      <c r="M173" s="170"/>
      <c r="N173" s="170"/>
      <c r="O173" s="170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  <c r="AH173" s="169"/>
      <c r="AI173" s="169"/>
      <c r="AJ173" s="169"/>
    </row>
    <row r="174" spans="1:36" ht="13.2">
      <c r="A174" s="168"/>
      <c r="B174" s="167"/>
      <c r="C174" s="168"/>
      <c r="D174" s="169"/>
      <c r="E174" s="169"/>
      <c r="F174" s="168"/>
      <c r="G174" s="170"/>
      <c r="H174" s="168"/>
      <c r="I174" s="170"/>
      <c r="J174" s="170"/>
      <c r="K174" s="170"/>
      <c r="L174" s="170"/>
      <c r="M174" s="170"/>
      <c r="N174" s="170"/>
      <c r="O174" s="170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169"/>
      <c r="AD174" s="169"/>
      <c r="AE174" s="169"/>
      <c r="AF174" s="169"/>
      <c r="AG174" s="169"/>
      <c r="AH174" s="169"/>
      <c r="AI174" s="169"/>
      <c r="AJ174" s="169"/>
    </row>
    <row r="175" spans="1:36" ht="13.2">
      <c r="A175" s="168"/>
      <c r="B175" s="167"/>
      <c r="C175" s="168"/>
      <c r="D175" s="169"/>
      <c r="E175" s="169"/>
      <c r="F175" s="168"/>
      <c r="G175" s="170"/>
      <c r="H175" s="168"/>
      <c r="I175" s="170"/>
      <c r="J175" s="170"/>
      <c r="K175" s="170"/>
      <c r="L175" s="170"/>
      <c r="M175" s="170"/>
      <c r="N175" s="170"/>
      <c r="O175" s="170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  <c r="AG175" s="169"/>
      <c r="AH175" s="169"/>
      <c r="AI175" s="169"/>
      <c r="AJ175" s="169"/>
    </row>
    <row r="176" spans="1:36" ht="13.2">
      <c r="A176" s="168"/>
      <c r="B176" s="167"/>
      <c r="C176" s="168"/>
      <c r="D176" s="169"/>
      <c r="E176" s="169"/>
      <c r="F176" s="168"/>
      <c r="G176" s="170"/>
      <c r="H176" s="168"/>
      <c r="I176" s="170"/>
      <c r="J176" s="170"/>
      <c r="K176" s="170"/>
      <c r="L176" s="170"/>
      <c r="M176" s="170"/>
      <c r="N176" s="170"/>
      <c r="O176" s="170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  <c r="AB176" s="169"/>
      <c r="AC176" s="169"/>
      <c r="AD176" s="169"/>
      <c r="AE176" s="169"/>
      <c r="AF176" s="169"/>
      <c r="AG176" s="169"/>
      <c r="AH176" s="169"/>
      <c r="AI176" s="169"/>
      <c r="AJ176" s="169"/>
    </row>
    <row r="177" spans="1:36" ht="13.2">
      <c r="A177" s="168"/>
      <c r="B177" s="167"/>
      <c r="C177" s="168"/>
      <c r="D177" s="169"/>
      <c r="E177" s="169"/>
      <c r="F177" s="168"/>
      <c r="G177" s="170"/>
      <c r="H177" s="168"/>
      <c r="I177" s="170"/>
      <c r="J177" s="170"/>
      <c r="K177" s="170"/>
      <c r="L177" s="170"/>
      <c r="M177" s="170"/>
      <c r="N177" s="170"/>
      <c r="O177" s="170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  <c r="AA177" s="169"/>
      <c r="AB177" s="169"/>
      <c r="AC177" s="169"/>
      <c r="AD177" s="169"/>
      <c r="AE177" s="169"/>
      <c r="AF177" s="169"/>
      <c r="AG177" s="169"/>
      <c r="AH177" s="169"/>
      <c r="AI177" s="169"/>
      <c r="AJ177" s="169"/>
    </row>
    <row r="178" spans="1:36" ht="13.2">
      <c r="A178" s="168"/>
      <c r="B178" s="167"/>
      <c r="C178" s="168"/>
      <c r="D178" s="169"/>
      <c r="E178" s="169"/>
      <c r="F178" s="168"/>
      <c r="G178" s="170"/>
      <c r="H178" s="168"/>
      <c r="I178" s="170"/>
      <c r="J178" s="170"/>
      <c r="K178" s="170"/>
      <c r="L178" s="170"/>
      <c r="M178" s="170"/>
      <c r="N178" s="170"/>
      <c r="O178" s="170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  <c r="AG178" s="169"/>
      <c r="AH178" s="169"/>
      <c r="AI178" s="169"/>
      <c r="AJ178" s="169"/>
    </row>
    <row r="179" spans="1:36" ht="13.2">
      <c r="A179" s="168"/>
      <c r="B179" s="167"/>
      <c r="C179" s="168"/>
      <c r="D179" s="169"/>
      <c r="E179" s="169"/>
      <c r="F179" s="168"/>
      <c r="G179" s="170"/>
      <c r="H179" s="168"/>
      <c r="I179" s="170"/>
      <c r="J179" s="170"/>
      <c r="K179" s="170"/>
      <c r="L179" s="170"/>
      <c r="M179" s="170"/>
      <c r="N179" s="170"/>
      <c r="O179" s="170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  <c r="AA179" s="169"/>
      <c r="AB179" s="169"/>
      <c r="AC179" s="169"/>
      <c r="AD179" s="169"/>
      <c r="AE179" s="169"/>
      <c r="AF179" s="169"/>
      <c r="AG179" s="169"/>
      <c r="AH179" s="169"/>
      <c r="AI179" s="169"/>
      <c r="AJ179" s="169"/>
    </row>
    <row r="180" spans="1:36" ht="13.2">
      <c r="A180" s="168"/>
      <c r="B180" s="167"/>
      <c r="C180" s="168"/>
      <c r="D180" s="169"/>
      <c r="E180" s="169"/>
      <c r="F180" s="168"/>
      <c r="G180" s="170"/>
      <c r="H180" s="168"/>
      <c r="I180" s="170"/>
      <c r="J180" s="170"/>
      <c r="K180" s="170"/>
      <c r="L180" s="170"/>
      <c r="M180" s="170"/>
      <c r="N180" s="170"/>
      <c r="O180" s="170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  <c r="AB180" s="169"/>
      <c r="AC180" s="169"/>
      <c r="AD180" s="169"/>
      <c r="AE180" s="169"/>
      <c r="AF180" s="169"/>
      <c r="AG180" s="169"/>
      <c r="AH180" s="169"/>
      <c r="AI180" s="169"/>
      <c r="AJ180" s="169"/>
    </row>
    <row r="181" spans="1:36" ht="13.2">
      <c r="A181" s="168"/>
      <c r="B181" s="167"/>
      <c r="C181" s="168"/>
      <c r="D181" s="169"/>
      <c r="E181" s="169"/>
      <c r="F181" s="168"/>
      <c r="G181" s="170"/>
      <c r="H181" s="168"/>
      <c r="I181" s="170"/>
      <c r="J181" s="170"/>
      <c r="K181" s="170"/>
      <c r="L181" s="170"/>
      <c r="M181" s="170"/>
      <c r="N181" s="170"/>
      <c r="O181" s="170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  <c r="AA181" s="169"/>
      <c r="AB181" s="169"/>
      <c r="AC181" s="169"/>
      <c r="AD181" s="169"/>
      <c r="AE181" s="169"/>
      <c r="AF181" s="169"/>
      <c r="AG181" s="169"/>
      <c r="AH181" s="169"/>
      <c r="AI181" s="169"/>
      <c r="AJ181" s="169"/>
    </row>
    <row r="182" spans="1:36" ht="13.2">
      <c r="A182" s="168"/>
      <c r="B182" s="167"/>
      <c r="C182" s="168"/>
      <c r="D182" s="169"/>
      <c r="E182" s="169"/>
      <c r="F182" s="168"/>
      <c r="G182" s="170"/>
      <c r="H182" s="168"/>
      <c r="I182" s="170"/>
      <c r="J182" s="170"/>
      <c r="K182" s="170"/>
      <c r="L182" s="170"/>
      <c r="M182" s="170"/>
      <c r="N182" s="170"/>
      <c r="O182" s="170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  <c r="AB182" s="169"/>
      <c r="AC182" s="169"/>
      <c r="AD182" s="169"/>
      <c r="AE182" s="169"/>
      <c r="AF182" s="169"/>
      <c r="AG182" s="169"/>
      <c r="AH182" s="169"/>
      <c r="AI182" s="169"/>
      <c r="AJ182" s="169"/>
    </row>
    <row r="183" spans="1:36" ht="13.2">
      <c r="A183" s="168"/>
      <c r="B183" s="167"/>
      <c r="C183" s="168"/>
      <c r="D183" s="169"/>
      <c r="E183" s="169"/>
      <c r="F183" s="168"/>
      <c r="G183" s="170"/>
      <c r="H183" s="168"/>
      <c r="I183" s="170"/>
      <c r="J183" s="170"/>
      <c r="K183" s="170"/>
      <c r="L183" s="170"/>
      <c r="M183" s="170"/>
      <c r="N183" s="170"/>
      <c r="O183" s="170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  <c r="AA183" s="169"/>
      <c r="AB183" s="169"/>
      <c r="AC183" s="169"/>
      <c r="AD183" s="169"/>
      <c r="AE183" s="169"/>
      <c r="AF183" s="169"/>
      <c r="AG183" s="169"/>
      <c r="AH183" s="169"/>
      <c r="AI183" s="169"/>
      <c r="AJ183" s="169"/>
    </row>
    <row r="184" spans="1:36" ht="13.2">
      <c r="A184" s="168"/>
      <c r="B184" s="167"/>
      <c r="C184" s="168"/>
      <c r="D184" s="169"/>
      <c r="E184" s="169"/>
      <c r="F184" s="168"/>
      <c r="G184" s="170"/>
      <c r="H184" s="168"/>
      <c r="I184" s="170"/>
      <c r="J184" s="170"/>
      <c r="K184" s="170"/>
      <c r="L184" s="170"/>
      <c r="M184" s="170"/>
      <c r="N184" s="170"/>
      <c r="O184" s="170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  <c r="AA184" s="169"/>
      <c r="AB184" s="169"/>
      <c r="AC184" s="169"/>
      <c r="AD184" s="169"/>
      <c r="AE184" s="169"/>
      <c r="AF184" s="169"/>
      <c r="AG184" s="169"/>
      <c r="AH184" s="169"/>
      <c r="AI184" s="169"/>
      <c r="AJ184" s="169"/>
    </row>
    <row r="185" spans="1:36" ht="13.2">
      <c r="A185" s="168"/>
      <c r="B185" s="167"/>
      <c r="C185" s="168"/>
      <c r="D185" s="169"/>
      <c r="E185" s="169"/>
      <c r="F185" s="168"/>
      <c r="G185" s="170"/>
      <c r="H185" s="168"/>
      <c r="I185" s="170"/>
      <c r="J185" s="170"/>
      <c r="K185" s="170"/>
      <c r="L185" s="170"/>
      <c r="M185" s="170"/>
      <c r="N185" s="170"/>
      <c r="O185" s="170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  <c r="AA185" s="169"/>
      <c r="AB185" s="169"/>
      <c r="AC185" s="169"/>
      <c r="AD185" s="169"/>
      <c r="AE185" s="169"/>
      <c r="AF185" s="169"/>
      <c r="AG185" s="169"/>
      <c r="AH185" s="169"/>
      <c r="AI185" s="169"/>
      <c r="AJ185" s="169"/>
    </row>
    <row r="186" spans="1:36" ht="13.2">
      <c r="A186" s="168"/>
      <c r="B186" s="167"/>
      <c r="C186" s="168"/>
      <c r="D186" s="169"/>
      <c r="E186" s="169"/>
      <c r="F186" s="168"/>
      <c r="G186" s="170"/>
      <c r="H186" s="168"/>
      <c r="I186" s="170"/>
      <c r="J186" s="170"/>
      <c r="K186" s="170"/>
      <c r="L186" s="170"/>
      <c r="M186" s="170"/>
      <c r="N186" s="170"/>
      <c r="O186" s="170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  <c r="AG186" s="169"/>
      <c r="AH186" s="169"/>
      <c r="AI186" s="169"/>
      <c r="AJ186" s="169"/>
    </row>
    <row r="187" spans="1:36" ht="13.2">
      <c r="A187" s="168"/>
      <c r="B187" s="167"/>
      <c r="C187" s="168"/>
      <c r="D187" s="169"/>
      <c r="E187" s="169"/>
      <c r="F187" s="168"/>
      <c r="G187" s="170"/>
      <c r="H187" s="168"/>
      <c r="I187" s="170"/>
      <c r="J187" s="170"/>
      <c r="K187" s="170"/>
      <c r="L187" s="170"/>
      <c r="M187" s="170"/>
      <c r="N187" s="170"/>
      <c r="O187" s="170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  <c r="AG187" s="169"/>
      <c r="AH187" s="169"/>
      <c r="AI187" s="169"/>
      <c r="AJ187" s="169"/>
    </row>
    <row r="188" spans="1:36" ht="13.2">
      <c r="A188" s="168"/>
      <c r="B188" s="167"/>
      <c r="C188" s="168"/>
      <c r="D188" s="169"/>
      <c r="E188" s="169"/>
      <c r="F188" s="168"/>
      <c r="G188" s="170"/>
      <c r="H188" s="168"/>
      <c r="I188" s="170"/>
      <c r="J188" s="170"/>
      <c r="K188" s="170"/>
      <c r="L188" s="170"/>
      <c r="M188" s="170"/>
      <c r="N188" s="170"/>
      <c r="O188" s="170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  <c r="AB188" s="169"/>
      <c r="AC188" s="169"/>
      <c r="AD188" s="169"/>
      <c r="AE188" s="169"/>
      <c r="AF188" s="169"/>
      <c r="AG188" s="169"/>
      <c r="AH188" s="169"/>
      <c r="AI188" s="169"/>
      <c r="AJ188" s="169"/>
    </row>
    <row r="189" spans="1:36" ht="13.2">
      <c r="A189" s="168"/>
      <c r="B189" s="167"/>
      <c r="C189" s="168"/>
      <c r="D189" s="169"/>
      <c r="E189" s="169"/>
      <c r="F189" s="168"/>
      <c r="G189" s="170"/>
      <c r="H189" s="168"/>
      <c r="I189" s="170"/>
      <c r="J189" s="170"/>
      <c r="K189" s="170"/>
      <c r="L189" s="170"/>
      <c r="M189" s="170"/>
      <c r="N189" s="170"/>
      <c r="O189" s="170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  <c r="AB189" s="169"/>
      <c r="AC189" s="169"/>
      <c r="AD189" s="169"/>
      <c r="AE189" s="169"/>
      <c r="AF189" s="169"/>
      <c r="AG189" s="169"/>
      <c r="AH189" s="169"/>
      <c r="AI189" s="169"/>
      <c r="AJ189" s="169"/>
    </row>
    <row r="190" spans="1:36" ht="13.2">
      <c r="A190" s="168"/>
      <c r="B190" s="167"/>
      <c r="C190" s="168"/>
      <c r="D190" s="169"/>
      <c r="E190" s="169"/>
      <c r="F190" s="168"/>
      <c r="G190" s="170"/>
      <c r="H190" s="168"/>
      <c r="I190" s="170"/>
      <c r="J190" s="170"/>
      <c r="K190" s="170"/>
      <c r="L190" s="170"/>
      <c r="M190" s="170"/>
      <c r="N190" s="170"/>
      <c r="O190" s="170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  <c r="AA190" s="169"/>
      <c r="AB190" s="169"/>
      <c r="AC190" s="169"/>
      <c r="AD190" s="169"/>
      <c r="AE190" s="169"/>
      <c r="AF190" s="169"/>
      <c r="AG190" s="169"/>
      <c r="AH190" s="169"/>
      <c r="AI190" s="169"/>
      <c r="AJ190" s="169"/>
    </row>
    <row r="191" spans="1:36" ht="13.2">
      <c r="A191" s="168"/>
      <c r="B191" s="167"/>
      <c r="C191" s="168"/>
      <c r="D191" s="169"/>
      <c r="E191" s="169"/>
      <c r="F191" s="168"/>
      <c r="G191" s="170"/>
      <c r="H191" s="168"/>
      <c r="I191" s="170"/>
      <c r="J191" s="170"/>
      <c r="K191" s="170"/>
      <c r="L191" s="170"/>
      <c r="M191" s="170"/>
      <c r="N191" s="170"/>
      <c r="O191" s="170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  <c r="AA191" s="169"/>
      <c r="AB191" s="169"/>
      <c r="AC191" s="169"/>
      <c r="AD191" s="169"/>
      <c r="AE191" s="169"/>
      <c r="AF191" s="169"/>
      <c r="AG191" s="169"/>
      <c r="AH191" s="169"/>
      <c r="AI191" s="169"/>
      <c r="AJ191" s="169"/>
    </row>
    <row r="192" spans="1:36" ht="13.2">
      <c r="A192" s="168"/>
      <c r="B192" s="167"/>
      <c r="C192" s="168"/>
      <c r="D192" s="169"/>
      <c r="E192" s="169"/>
      <c r="F192" s="168"/>
      <c r="G192" s="170"/>
      <c r="H192" s="168"/>
      <c r="I192" s="170"/>
      <c r="J192" s="170"/>
      <c r="K192" s="170"/>
      <c r="L192" s="170"/>
      <c r="M192" s="170"/>
      <c r="N192" s="170"/>
      <c r="O192" s="170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  <c r="AA192" s="169"/>
      <c r="AB192" s="169"/>
      <c r="AC192" s="169"/>
      <c r="AD192" s="169"/>
      <c r="AE192" s="169"/>
      <c r="AF192" s="169"/>
      <c r="AG192" s="169"/>
      <c r="AH192" s="169"/>
      <c r="AI192" s="169"/>
      <c r="AJ192" s="169"/>
    </row>
    <row r="193" spans="1:36" ht="13.2">
      <c r="A193" s="168"/>
      <c r="B193" s="167"/>
      <c r="C193" s="168"/>
      <c r="D193" s="169"/>
      <c r="E193" s="169"/>
      <c r="F193" s="168"/>
      <c r="G193" s="170"/>
      <c r="H193" s="168"/>
      <c r="I193" s="170"/>
      <c r="J193" s="170"/>
      <c r="K193" s="170"/>
      <c r="L193" s="170"/>
      <c r="M193" s="170"/>
      <c r="N193" s="170"/>
      <c r="O193" s="170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  <c r="AA193" s="169"/>
      <c r="AB193" s="169"/>
      <c r="AC193" s="169"/>
      <c r="AD193" s="169"/>
      <c r="AE193" s="169"/>
      <c r="AF193" s="169"/>
      <c r="AG193" s="169"/>
      <c r="AH193" s="169"/>
      <c r="AI193" s="169"/>
      <c r="AJ193" s="169"/>
    </row>
    <row r="194" spans="1:36" ht="13.2">
      <c r="A194" s="168"/>
      <c r="B194" s="167"/>
      <c r="C194" s="168"/>
      <c r="D194" s="169"/>
      <c r="E194" s="169"/>
      <c r="F194" s="168"/>
      <c r="G194" s="170"/>
      <c r="H194" s="168"/>
      <c r="I194" s="170"/>
      <c r="J194" s="170"/>
      <c r="K194" s="170"/>
      <c r="L194" s="170"/>
      <c r="M194" s="170"/>
      <c r="N194" s="170"/>
      <c r="O194" s="170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  <c r="AA194" s="169"/>
      <c r="AB194" s="169"/>
      <c r="AC194" s="169"/>
      <c r="AD194" s="169"/>
      <c r="AE194" s="169"/>
      <c r="AF194" s="169"/>
      <c r="AG194" s="169"/>
      <c r="AH194" s="169"/>
      <c r="AI194" s="169"/>
      <c r="AJ194" s="169"/>
    </row>
    <row r="195" spans="1:36" ht="13.2">
      <c r="A195" s="168"/>
      <c r="B195" s="167"/>
      <c r="C195" s="168"/>
      <c r="D195" s="169"/>
      <c r="E195" s="169"/>
      <c r="F195" s="168"/>
      <c r="G195" s="170"/>
      <c r="H195" s="168"/>
      <c r="I195" s="170"/>
      <c r="J195" s="170"/>
      <c r="K195" s="170"/>
      <c r="L195" s="170"/>
      <c r="M195" s="170"/>
      <c r="N195" s="170"/>
      <c r="O195" s="170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  <c r="AA195" s="169"/>
      <c r="AB195" s="169"/>
      <c r="AC195" s="169"/>
      <c r="AD195" s="169"/>
      <c r="AE195" s="169"/>
      <c r="AF195" s="169"/>
      <c r="AG195" s="169"/>
      <c r="AH195" s="169"/>
      <c r="AI195" s="169"/>
      <c r="AJ195" s="169"/>
    </row>
    <row r="196" spans="1:36" ht="13.2">
      <c r="A196" s="168"/>
      <c r="B196" s="167"/>
      <c r="C196" s="168"/>
      <c r="D196" s="169"/>
      <c r="E196" s="169"/>
      <c r="F196" s="168"/>
      <c r="G196" s="170"/>
      <c r="H196" s="168"/>
      <c r="I196" s="170"/>
      <c r="J196" s="170"/>
      <c r="K196" s="170"/>
      <c r="L196" s="170"/>
      <c r="M196" s="170"/>
      <c r="N196" s="170"/>
      <c r="O196" s="170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  <c r="AB196" s="169"/>
      <c r="AC196" s="169"/>
      <c r="AD196" s="169"/>
      <c r="AE196" s="169"/>
      <c r="AF196" s="169"/>
      <c r="AG196" s="169"/>
      <c r="AH196" s="169"/>
      <c r="AI196" s="169"/>
      <c r="AJ196" s="169"/>
    </row>
    <row r="197" spans="1:36" ht="13.2">
      <c r="A197" s="168"/>
      <c r="B197" s="167"/>
      <c r="C197" s="168"/>
      <c r="D197" s="169"/>
      <c r="E197" s="169"/>
      <c r="F197" s="168"/>
      <c r="G197" s="170"/>
      <c r="H197" s="168"/>
      <c r="I197" s="170"/>
      <c r="J197" s="170"/>
      <c r="K197" s="170"/>
      <c r="L197" s="170"/>
      <c r="M197" s="170"/>
      <c r="N197" s="170"/>
      <c r="O197" s="170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  <c r="AA197" s="169"/>
      <c r="AB197" s="169"/>
      <c r="AC197" s="169"/>
      <c r="AD197" s="169"/>
      <c r="AE197" s="169"/>
      <c r="AF197" s="169"/>
      <c r="AG197" s="169"/>
      <c r="AH197" s="169"/>
      <c r="AI197" s="169"/>
      <c r="AJ197" s="169"/>
    </row>
    <row r="198" spans="1:36" ht="13.2">
      <c r="A198" s="168"/>
      <c r="B198" s="167"/>
      <c r="C198" s="168"/>
      <c r="D198" s="169"/>
      <c r="E198" s="169"/>
      <c r="F198" s="168"/>
      <c r="G198" s="170"/>
      <c r="H198" s="168"/>
      <c r="I198" s="170"/>
      <c r="J198" s="170"/>
      <c r="K198" s="170"/>
      <c r="L198" s="170"/>
      <c r="M198" s="170"/>
      <c r="N198" s="170"/>
      <c r="O198" s="170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  <c r="AA198" s="169"/>
      <c r="AB198" s="169"/>
      <c r="AC198" s="169"/>
      <c r="AD198" s="169"/>
      <c r="AE198" s="169"/>
      <c r="AF198" s="169"/>
      <c r="AG198" s="169"/>
      <c r="AH198" s="169"/>
      <c r="AI198" s="169"/>
      <c r="AJ198" s="169"/>
    </row>
    <row r="199" spans="1:36" ht="13.2">
      <c r="A199" s="168"/>
      <c r="B199" s="167"/>
      <c r="C199" s="168"/>
      <c r="D199" s="169"/>
      <c r="E199" s="169"/>
      <c r="F199" s="168"/>
      <c r="G199" s="170"/>
      <c r="H199" s="168"/>
      <c r="I199" s="170"/>
      <c r="J199" s="170"/>
      <c r="K199" s="170"/>
      <c r="L199" s="170"/>
      <c r="M199" s="170"/>
      <c r="N199" s="170"/>
      <c r="O199" s="170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  <c r="AB199" s="169"/>
      <c r="AC199" s="169"/>
      <c r="AD199" s="169"/>
      <c r="AE199" s="169"/>
      <c r="AF199" s="169"/>
      <c r="AG199" s="169"/>
      <c r="AH199" s="169"/>
      <c r="AI199" s="169"/>
      <c r="AJ199" s="169"/>
    </row>
    <row r="200" spans="1:36" ht="13.2">
      <c r="A200" s="168"/>
      <c r="B200" s="167"/>
      <c r="C200" s="168"/>
      <c r="D200" s="169"/>
      <c r="E200" s="169"/>
      <c r="F200" s="168"/>
      <c r="G200" s="170"/>
      <c r="H200" s="168"/>
      <c r="I200" s="170"/>
      <c r="J200" s="170"/>
      <c r="K200" s="170"/>
      <c r="L200" s="170"/>
      <c r="M200" s="170"/>
      <c r="N200" s="170"/>
      <c r="O200" s="170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  <c r="AA200" s="169"/>
      <c r="AB200" s="169"/>
      <c r="AC200" s="169"/>
      <c r="AD200" s="169"/>
      <c r="AE200" s="169"/>
      <c r="AF200" s="169"/>
      <c r="AG200" s="169"/>
      <c r="AH200" s="169"/>
      <c r="AI200" s="169"/>
      <c r="AJ200" s="169"/>
    </row>
    <row r="201" spans="1:36" ht="13.2">
      <c r="A201" s="168"/>
      <c r="B201" s="167"/>
      <c r="C201" s="168"/>
      <c r="D201" s="169"/>
      <c r="E201" s="169"/>
      <c r="F201" s="168"/>
      <c r="G201" s="170"/>
      <c r="H201" s="168"/>
      <c r="I201" s="170"/>
      <c r="J201" s="170"/>
      <c r="K201" s="170"/>
      <c r="L201" s="170"/>
      <c r="M201" s="170"/>
      <c r="N201" s="170"/>
      <c r="O201" s="170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  <c r="AA201" s="169"/>
      <c r="AB201" s="169"/>
      <c r="AC201" s="169"/>
      <c r="AD201" s="169"/>
      <c r="AE201" s="169"/>
      <c r="AF201" s="169"/>
      <c r="AG201" s="169"/>
      <c r="AH201" s="169"/>
      <c r="AI201" s="169"/>
      <c r="AJ201" s="169"/>
    </row>
    <row r="202" spans="1:36" ht="13.2">
      <c r="A202" s="168"/>
      <c r="B202" s="167"/>
      <c r="C202" s="168"/>
      <c r="D202" s="169"/>
      <c r="E202" s="169"/>
      <c r="F202" s="168"/>
      <c r="G202" s="170"/>
      <c r="H202" s="168"/>
      <c r="I202" s="170"/>
      <c r="J202" s="170"/>
      <c r="K202" s="170"/>
      <c r="L202" s="170"/>
      <c r="M202" s="170"/>
      <c r="N202" s="170"/>
      <c r="O202" s="170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  <c r="AA202" s="169"/>
      <c r="AB202" s="169"/>
      <c r="AC202" s="169"/>
      <c r="AD202" s="169"/>
      <c r="AE202" s="169"/>
      <c r="AF202" s="169"/>
      <c r="AG202" s="169"/>
      <c r="AH202" s="169"/>
      <c r="AI202" s="169"/>
      <c r="AJ202" s="169"/>
    </row>
    <row r="203" spans="1:36" ht="13.2">
      <c r="A203" s="168"/>
      <c r="B203" s="167"/>
      <c r="C203" s="168"/>
      <c r="D203" s="169"/>
      <c r="E203" s="169"/>
      <c r="F203" s="168"/>
      <c r="G203" s="170"/>
      <c r="H203" s="168"/>
      <c r="I203" s="170"/>
      <c r="J203" s="170"/>
      <c r="K203" s="170"/>
      <c r="L203" s="170"/>
      <c r="M203" s="170"/>
      <c r="N203" s="170"/>
      <c r="O203" s="170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  <c r="AB203" s="169"/>
      <c r="AC203" s="169"/>
      <c r="AD203" s="169"/>
      <c r="AE203" s="169"/>
      <c r="AF203" s="169"/>
      <c r="AG203" s="169"/>
      <c r="AH203" s="169"/>
      <c r="AI203" s="169"/>
      <c r="AJ203" s="169"/>
    </row>
    <row r="204" spans="1:36" ht="13.2">
      <c r="A204" s="168"/>
      <c r="B204" s="167"/>
      <c r="C204" s="168"/>
      <c r="D204" s="169"/>
      <c r="E204" s="169"/>
      <c r="F204" s="168"/>
      <c r="G204" s="170"/>
      <c r="H204" s="168"/>
      <c r="I204" s="170"/>
      <c r="J204" s="170"/>
      <c r="K204" s="170"/>
      <c r="L204" s="170"/>
      <c r="M204" s="170"/>
      <c r="N204" s="170"/>
      <c r="O204" s="170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  <c r="AA204" s="169"/>
      <c r="AB204" s="169"/>
      <c r="AC204" s="169"/>
      <c r="AD204" s="169"/>
      <c r="AE204" s="169"/>
      <c r="AF204" s="169"/>
      <c r="AG204" s="169"/>
      <c r="AH204" s="169"/>
      <c r="AI204" s="169"/>
      <c r="AJ204" s="169"/>
    </row>
    <row r="205" spans="1:36" ht="13.2">
      <c r="A205" s="168"/>
      <c r="B205" s="167"/>
      <c r="C205" s="168"/>
      <c r="D205" s="169"/>
      <c r="E205" s="169"/>
      <c r="F205" s="168"/>
      <c r="G205" s="170"/>
      <c r="H205" s="168"/>
      <c r="I205" s="170"/>
      <c r="J205" s="170"/>
      <c r="K205" s="170"/>
      <c r="L205" s="170"/>
      <c r="M205" s="170"/>
      <c r="N205" s="170"/>
      <c r="O205" s="170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  <c r="AA205" s="169"/>
      <c r="AB205" s="169"/>
      <c r="AC205" s="169"/>
      <c r="AD205" s="169"/>
      <c r="AE205" s="169"/>
      <c r="AF205" s="169"/>
      <c r="AG205" s="169"/>
      <c r="AH205" s="169"/>
      <c r="AI205" s="169"/>
      <c r="AJ205" s="169"/>
    </row>
    <row r="206" spans="1:36" ht="13.2">
      <c r="A206" s="168"/>
      <c r="B206" s="167"/>
      <c r="C206" s="168"/>
      <c r="D206" s="169"/>
      <c r="E206" s="169"/>
      <c r="F206" s="168"/>
      <c r="G206" s="170"/>
      <c r="H206" s="168"/>
      <c r="I206" s="170"/>
      <c r="J206" s="170"/>
      <c r="K206" s="170"/>
      <c r="L206" s="170"/>
      <c r="M206" s="170"/>
      <c r="N206" s="170"/>
      <c r="O206" s="170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  <c r="AA206" s="169"/>
      <c r="AB206" s="169"/>
      <c r="AC206" s="169"/>
      <c r="AD206" s="169"/>
      <c r="AE206" s="169"/>
      <c r="AF206" s="169"/>
      <c r="AG206" s="169"/>
      <c r="AH206" s="169"/>
      <c r="AI206" s="169"/>
      <c r="AJ206" s="169"/>
    </row>
    <row r="207" spans="1:36" ht="13.2">
      <c r="A207" s="168"/>
      <c r="B207" s="167"/>
      <c r="C207" s="168"/>
      <c r="D207" s="169"/>
      <c r="E207" s="169"/>
      <c r="F207" s="168"/>
      <c r="G207" s="170"/>
      <c r="H207" s="168"/>
      <c r="I207" s="170"/>
      <c r="J207" s="170"/>
      <c r="K207" s="170"/>
      <c r="L207" s="170"/>
      <c r="M207" s="170"/>
      <c r="N207" s="170"/>
      <c r="O207" s="170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  <c r="AB207" s="169"/>
      <c r="AC207" s="169"/>
      <c r="AD207" s="169"/>
      <c r="AE207" s="169"/>
      <c r="AF207" s="169"/>
      <c r="AG207" s="169"/>
      <c r="AH207" s="169"/>
      <c r="AI207" s="169"/>
      <c r="AJ207" s="169"/>
    </row>
    <row r="208" spans="1:36" ht="13.2">
      <c r="A208" s="168"/>
      <c r="B208" s="167"/>
      <c r="C208" s="168"/>
      <c r="D208" s="169"/>
      <c r="E208" s="169"/>
      <c r="F208" s="168"/>
      <c r="G208" s="170"/>
      <c r="H208" s="168"/>
      <c r="I208" s="170"/>
      <c r="J208" s="170"/>
      <c r="K208" s="170"/>
      <c r="L208" s="170"/>
      <c r="M208" s="170"/>
      <c r="N208" s="170"/>
      <c r="O208" s="170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  <c r="AB208" s="169"/>
      <c r="AC208" s="169"/>
      <c r="AD208" s="169"/>
      <c r="AE208" s="169"/>
      <c r="AF208" s="169"/>
      <c r="AG208" s="169"/>
      <c r="AH208" s="169"/>
      <c r="AI208" s="169"/>
      <c r="AJ208" s="169"/>
    </row>
    <row r="209" spans="1:36" ht="13.2">
      <c r="A209" s="168"/>
      <c r="B209" s="167"/>
      <c r="C209" s="168"/>
      <c r="D209" s="169"/>
      <c r="E209" s="169"/>
      <c r="F209" s="168"/>
      <c r="G209" s="170"/>
      <c r="H209" s="168"/>
      <c r="I209" s="170"/>
      <c r="J209" s="170"/>
      <c r="K209" s="170"/>
      <c r="L209" s="170"/>
      <c r="M209" s="170"/>
      <c r="N209" s="170"/>
      <c r="O209" s="170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  <c r="AA209" s="169"/>
      <c r="AB209" s="169"/>
      <c r="AC209" s="169"/>
      <c r="AD209" s="169"/>
      <c r="AE209" s="169"/>
      <c r="AF209" s="169"/>
      <c r="AG209" s="169"/>
      <c r="AH209" s="169"/>
      <c r="AI209" s="169"/>
      <c r="AJ209" s="169"/>
    </row>
    <row r="210" spans="1:36" ht="13.2">
      <c r="A210" s="168"/>
      <c r="B210" s="167"/>
      <c r="C210" s="168"/>
      <c r="D210" s="169"/>
      <c r="E210" s="169"/>
      <c r="F210" s="168"/>
      <c r="G210" s="170"/>
      <c r="H210" s="168"/>
      <c r="I210" s="170"/>
      <c r="J210" s="170"/>
      <c r="K210" s="170"/>
      <c r="L210" s="170"/>
      <c r="M210" s="170"/>
      <c r="N210" s="170"/>
      <c r="O210" s="170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  <c r="AB210" s="169"/>
      <c r="AC210" s="169"/>
      <c r="AD210" s="169"/>
      <c r="AE210" s="169"/>
      <c r="AF210" s="169"/>
      <c r="AG210" s="169"/>
      <c r="AH210" s="169"/>
      <c r="AI210" s="169"/>
      <c r="AJ210" s="169"/>
    </row>
    <row r="211" spans="1:36" ht="13.2">
      <c r="A211" s="168"/>
      <c r="B211" s="167"/>
      <c r="C211" s="168"/>
      <c r="D211" s="169"/>
      <c r="E211" s="169"/>
      <c r="F211" s="168"/>
      <c r="G211" s="170"/>
      <c r="H211" s="168"/>
      <c r="I211" s="170"/>
      <c r="J211" s="170"/>
      <c r="K211" s="170"/>
      <c r="L211" s="170"/>
      <c r="M211" s="170"/>
      <c r="N211" s="170"/>
      <c r="O211" s="170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  <c r="AA211" s="169"/>
      <c r="AB211" s="169"/>
      <c r="AC211" s="169"/>
      <c r="AD211" s="169"/>
      <c r="AE211" s="169"/>
      <c r="AF211" s="169"/>
      <c r="AG211" s="169"/>
      <c r="AH211" s="169"/>
      <c r="AI211" s="169"/>
      <c r="AJ211" s="169"/>
    </row>
    <row r="212" spans="1:36" ht="13.2">
      <c r="A212" s="168"/>
      <c r="B212" s="167"/>
      <c r="C212" s="168"/>
      <c r="D212" s="169"/>
      <c r="E212" s="169"/>
      <c r="F212" s="168"/>
      <c r="G212" s="170"/>
      <c r="H212" s="168"/>
      <c r="I212" s="170"/>
      <c r="J212" s="170"/>
      <c r="K212" s="170"/>
      <c r="L212" s="170"/>
      <c r="M212" s="170"/>
      <c r="N212" s="170"/>
      <c r="O212" s="170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  <c r="AA212" s="169"/>
      <c r="AB212" s="169"/>
      <c r="AC212" s="169"/>
      <c r="AD212" s="169"/>
      <c r="AE212" s="169"/>
      <c r="AF212" s="169"/>
      <c r="AG212" s="169"/>
      <c r="AH212" s="169"/>
      <c r="AI212" s="169"/>
      <c r="AJ212" s="169"/>
    </row>
    <row r="213" spans="1:36" ht="13.2">
      <c r="A213" s="168"/>
      <c r="B213" s="167"/>
      <c r="C213" s="168"/>
      <c r="D213" s="169"/>
      <c r="E213" s="169"/>
      <c r="F213" s="168"/>
      <c r="G213" s="170"/>
      <c r="H213" s="168"/>
      <c r="I213" s="170"/>
      <c r="J213" s="170"/>
      <c r="K213" s="170"/>
      <c r="L213" s="170"/>
      <c r="M213" s="170"/>
      <c r="N213" s="170"/>
      <c r="O213" s="170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69"/>
      <c r="AB213" s="169"/>
      <c r="AC213" s="169"/>
      <c r="AD213" s="169"/>
      <c r="AE213" s="169"/>
      <c r="AF213" s="169"/>
      <c r="AG213" s="169"/>
      <c r="AH213" s="169"/>
      <c r="AI213" s="169"/>
      <c r="AJ213" s="169"/>
    </row>
    <row r="214" spans="1:36" ht="13.2">
      <c r="A214" s="168"/>
      <c r="B214" s="167"/>
      <c r="C214" s="168"/>
      <c r="D214" s="169"/>
      <c r="E214" s="169"/>
      <c r="F214" s="168"/>
      <c r="G214" s="170"/>
      <c r="H214" s="168"/>
      <c r="I214" s="170"/>
      <c r="J214" s="170"/>
      <c r="K214" s="170"/>
      <c r="L214" s="170"/>
      <c r="M214" s="170"/>
      <c r="N214" s="170"/>
      <c r="O214" s="170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  <c r="AA214" s="169"/>
      <c r="AB214" s="169"/>
      <c r="AC214" s="169"/>
      <c r="AD214" s="169"/>
      <c r="AE214" s="169"/>
      <c r="AF214" s="169"/>
      <c r="AG214" s="169"/>
      <c r="AH214" s="169"/>
      <c r="AI214" s="169"/>
      <c r="AJ214" s="169"/>
    </row>
    <row r="215" spans="1:36" ht="13.2">
      <c r="A215" s="168"/>
      <c r="B215" s="167"/>
      <c r="C215" s="168"/>
      <c r="D215" s="169"/>
      <c r="E215" s="169"/>
      <c r="F215" s="168"/>
      <c r="G215" s="170"/>
      <c r="H215" s="168"/>
      <c r="I215" s="170"/>
      <c r="J215" s="170"/>
      <c r="K215" s="170"/>
      <c r="L215" s="170"/>
      <c r="M215" s="170"/>
      <c r="N215" s="170"/>
      <c r="O215" s="170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69"/>
      <c r="AB215" s="169"/>
      <c r="AC215" s="169"/>
      <c r="AD215" s="169"/>
      <c r="AE215" s="169"/>
      <c r="AF215" s="169"/>
      <c r="AG215" s="169"/>
      <c r="AH215" s="169"/>
      <c r="AI215" s="169"/>
      <c r="AJ215" s="169"/>
    </row>
    <row r="216" spans="1:36" ht="13.2">
      <c r="A216" s="168"/>
      <c r="B216" s="167"/>
      <c r="C216" s="168"/>
      <c r="D216" s="169"/>
      <c r="E216" s="169"/>
      <c r="F216" s="168"/>
      <c r="G216" s="170"/>
      <c r="H216" s="168"/>
      <c r="I216" s="170"/>
      <c r="J216" s="170"/>
      <c r="K216" s="170"/>
      <c r="L216" s="170"/>
      <c r="M216" s="170"/>
      <c r="N216" s="170"/>
      <c r="O216" s="170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  <c r="AA216" s="169"/>
      <c r="AB216" s="169"/>
      <c r="AC216" s="169"/>
      <c r="AD216" s="169"/>
      <c r="AE216" s="169"/>
      <c r="AF216" s="169"/>
      <c r="AG216" s="169"/>
      <c r="AH216" s="169"/>
      <c r="AI216" s="169"/>
      <c r="AJ216" s="169"/>
    </row>
    <row r="217" spans="1:36" ht="13.2">
      <c r="A217" s="168"/>
      <c r="B217" s="167"/>
      <c r="C217" s="168"/>
      <c r="D217" s="169"/>
      <c r="E217" s="169"/>
      <c r="F217" s="168"/>
      <c r="G217" s="170"/>
      <c r="H217" s="168"/>
      <c r="I217" s="170"/>
      <c r="J217" s="170"/>
      <c r="K217" s="170"/>
      <c r="L217" s="170"/>
      <c r="M217" s="170"/>
      <c r="N217" s="170"/>
      <c r="O217" s="170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  <c r="AA217" s="169"/>
      <c r="AB217" s="169"/>
      <c r="AC217" s="169"/>
      <c r="AD217" s="169"/>
      <c r="AE217" s="169"/>
      <c r="AF217" s="169"/>
      <c r="AG217" s="169"/>
      <c r="AH217" s="169"/>
      <c r="AI217" s="169"/>
      <c r="AJ217" s="169"/>
    </row>
    <row r="218" spans="1:36" ht="13.2">
      <c r="A218" s="168"/>
      <c r="B218" s="167"/>
      <c r="C218" s="168"/>
      <c r="D218" s="169"/>
      <c r="E218" s="169"/>
      <c r="F218" s="168"/>
      <c r="G218" s="170"/>
      <c r="H218" s="168"/>
      <c r="I218" s="170"/>
      <c r="J218" s="170"/>
      <c r="K218" s="170"/>
      <c r="L218" s="170"/>
      <c r="M218" s="170"/>
      <c r="N218" s="170"/>
      <c r="O218" s="170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  <c r="AA218" s="169"/>
      <c r="AB218" s="169"/>
      <c r="AC218" s="169"/>
      <c r="AD218" s="169"/>
      <c r="AE218" s="169"/>
      <c r="AF218" s="169"/>
      <c r="AG218" s="169"/>
      <c r="AH218" s="169"/>
      <c r="AI218" s="169"/>
      <c r="AJ218" s="169"/>
    </row>
    <row r="219" spans="1:36" ht="13.2">
      <c r="A219" s="168"/>
      <c r="B219" s="167"/>
      <c r="C219" s="168"/>
      <c r="D219" s="169"/>
      <c r="E219" s="169"/>
      <c r="F219" s="168"/>
      <c r="G219" s="170"/>
      <c r="H219" s="168"/>
      <c r="I219" s="170"/>
      <c r="J219" s="170"/>
      <c r="K219" s="170"/>
      <c r="L219" s="170"/>
      <c r="M219" s="170"/>
      <c r="N219" s="170"/>
      <c r="O219" s="170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  <c r="AA219" s="169"/>
      <c r="AB219" s="169"/>
      <c r="AC219" s="169"/>
      <c r="AD219" s="169"/>
      <c r="AE219" s="169"/>
      <c r="AF219" s="169"/>
      <c r="AG219" s="169"/>
      <c r="AH219" s="169"/>
      <c r="AI219" s="169"/>
      <c r="AJ219" s="169"/>
    </row>
    <row r="220" spans="1:36" ht="13.2">
      <c r="A220" s="168"/>
      <c r="B220" s="167"/>
      <c r="C220" s="168"/>
      <c r="D220" s="169"/>
      <c r="E220" s="169"/>
      <c r="F220" s="168"/>
      <c r="G220" s="170"/>
      <c r="H220" s="168"/>
      <c r="I220" s="170"/>
      <c r="J220" s="170"/>
      <c r="K220" s="170"/>
      <c r="L220" s="170"/>
      <c r="M220" s="170"/>
      <c r="N220" s="170"/>
      <c r="O220" s="170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  <c r="AA220" s="169"/>
      <c r="AB220" s="169"/>
      <c r="AC220" s="169"/>
      <c r="AD220" s="169"/>
      <c r="AE220" s="169"/>
      <c r="AF220" s="169"/>
      <c r="AG220" s="169"/>
      <c r="AH220" s="169"/>
      <c r="AI220" s="169"/>
      <c r="AJ220" s="169"/>
    </row>
    <row r="221" spans="1:36" ht="13.2">
      <c r="A221" s="168"/>
      <c r="B221" s="167"/>
      <c r="C221" s="168"/>
      <c r="D221" s="169"/>
      <c r="E221" s="169"/>
      <c r="F221" s="168"/>
      <c r="G221" s="170"/>
      <c r="H221" s="168"/>
      <c r="I221" s="170"/>
      <c r="J221" s="170"/>
      <c r="K221" s="170"/>
      <c r="L221" s="170"/>
      <c r="M221" s="170"/>
      <c r="N221" s="170"/>
      <c r="O221" s="170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  <c r="AA221" s="169"/>
      <c r="AB221" s="169"/>
      <c r="AC221" s="169"/>
      <c r="AD221" s="169"/>
      <c r="AE221" s="169"/>
      <c r="AF221" s="169"/>
      <c r="AG221" s="169"/>
      <c r="AH221" s="169"/>
      <c r="AI221" s="169"/>
      <c r="AJ221" s="169"/>
    </row>
    <row r="222" spans="1:36" ht="13.2">
      <c r="A222" s="168"/>
      <c r="B222" s="167"/>
      <c r="C222" s="168"/>
      <c r="D222" s="169"/>
      <c r="E222" s="169"/>
      <c r="F222" s="168"/>
      <c r="G222" s="170"/>
      <c r="H222" s="168"/>
      <c r="I222" s="170"/>
      <c r="J222" s="170"/>
      <c r="K222" s="170"/>
      <c r="L222" s="170"/>
      <c r="M222" s="170"/>
      <c r="N222" s="170"/>
      <c r="O222" s="170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  <c r="AA222" s="169"/>
      <c r="AB222" s="169"/>
      <c r="AC222" s="169"/>
      <c r="AD222" s="169"/>
      <c r="AE222" s="169"/>
      <c r="AF222" s="169"/>
      <c r="AG222" s="169"/>
      <c r="AH222" s="169"/>
      <c r="AI222" s="169"/>
      <c r="AJ222" s="169"/>
    </row>
    <row r="223" spans="1:36" ht="13.2">
      <c r="A223" s="168"/>
      <c r="B223" s="167"/>
      <c r="C223" s="168"/>
      <c r="D223" s="169"/>
      <c r="E223" s="169"/>
      <c r="F223" s="168"/>
      <c r="G223" s="170"/>
      <c r="H223" s="168"/>
      <c r="I223" s="170"/>
      <c r="J223" s="170"/>
      <c r="K223" s="170"/>
      <c r="L223" s="170"/>
      <c r="M223" s="170"/>
      <c r="N223" s="170"/>
      <c r="O223" s="170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  <c r="AB223" s="169"/>
      <c r="AC223" s="169"/>
      <c r="AD223" s="169"/>
      <c r="AE223" s="169"/>
      <c r="AF223" s="169"/>
      <c r="AG223" s="169"/>
      <c r="AH223" s="169"/>
      <c r="AI223" s="169"/>
      <c r="AJ223" s="169"/>
    </row>
    <row r="224" spans="1:36" ht="13.2">
      <c r="A224" s="168"/>
      <c r="B224" s="167"/>
      <c r="C224" s="168"/>
      <c r="D224" s="169"/>
      <c r="E224" s="169"/>
      <c r="F224" s="168"/>
      <c r="G224" s="170"/>
      <c r="H224" s="168"/>
      <c r="I224" s="170"/>
      <c r="J224" s="170"/>
      <c r="K224" s="170"/>
      <c r="L224" s="170"/>
      <c r="M224" s="170"/>
      <c r="N224" s="170"/>
      <c r="O224" s="170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  <c r="AA224" s="169"/>
      <c r="AB224" s="169"/>
      <c r="AC224" s="169"/>
      <c r="AD224" s="169"/>
      <c r="AE224" s="169"/>
      <c r="AF224" s="169"/>
      <c r="AG224" s="169"/>
      <c r="AH224" s="169"/>
      <c r="AI224" s="169"/>
      <c r="AJ224" s="169"/>
    </row>
    <row r="225" spans="1:36" ht="13.2">
      <c r="A225" s="168"/>
      <c r="B225" s="167"/>
      <c r="C225" s="168"/>
      <c r="D225" s="169"/>
      <c r="E225" s="169"/>
      <c r="F225" s="168"/>
      <c r="G225" s="170"/>
      <c r="H225" s="168"/>
      <c r="I225" s="170"/>
      <c r="J225" s="170"/>
      <c r="K225" s="170"/>
      <c r="L225" s="170"/>
      <c r="M225" s="170"/>
      <c r="N225" s="170"/>
      <c r="O225" s="170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  <c r="AB225" s="169"/>
      <c r="AC225" s="169"/>
      <c r="AD225" s="169"/>
      <c r="AE225" s="169"/>
      <c r="AF225" s="169"/>
      <c r="AG225" s="169"/>
      <c r="AH225" s="169"/>
      <c r="AI225" s="169"/>
      <c r="AJ225" s="169"/>
    </row>
  </sheetData>
  <mergeCells count="14">
    <mergeCell ref="F1:F2"/>
    <mergeCell ref="A1:A2"/>
    <mergeCell ref="B1:B2"/>
    <mergeCell ref="C1:C2"/>
    <mergeCell ref="D1:D2"/>
    <mergeCell ref="E1:E2"/>
    <mergeCell ref="AC1:AI1"/>
    <mergeCell ref="AJ1:AJ2"/>
    <mergeCell ref="G1:G2"/>
    <mergeCell ref="I1:I2"/>
    <mergeCell ref="J1:N1"/>
    <mergeCell ref="O1:O2"/>
    <mergeCell ref="P1:U1"/>
    <mergeCell ref="V1:AB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01"/>
  <sheetViews>
    <sheetView showGridLines="0" zoomScale="99" zoomScaleNormal="99" workbookViewId="0">
      <pane ySplit="5" topLeftCell="A6" activePane="bottomLeft" state="frozen"/>
      <selection pane="bottomLeft" activeCell="C82" sqref="C82"/>
    </sheetView>
  </sheetViews>
  <sheetFormatPr defaultColWidth="18.59765625" defaultRowHeight="20.399999999999999" customHeight="1"/>
  <cols>
    <col min="1" max="1" width="10.09765625" style="325" customWidth="1"/>
    <col min="2" max="2" width="13.8984375" style="19" customWidth="1"/>
    <col min="3" max="3" width="35.296875" style="325" customWidth="1"/>
    <col min="4" max="4" width="11.5" style="325" customWidth="1"/>
    <col min="5" max="5" width="11.5" style="393" customWidth="1"/>
    <col min="6" max="6" width="11.5" style="325" customWidth="1"/>
    <col min="7" max="7" width="8.69921875" style="19" customWidth="1"/>
    <col min="8" max="8" width="18.59765625" style="80"/>
    <col min="9" max="14" width="7.59765625" style="19" customWidth="1"/>
    <col min="15" max="15" width="7.59765625" style="63" customWidth="1"/>
    <col min="16" max="16" width="7.59765625" style="64" customWidth="1"/>
    <col min="17" max="18" width="7.59765625" style="19" customWidth="1"/>
    <col min="19" max="28" width="9.09765625" style="19" customWidth="1"/>
    <col min="29" max="33" width="8.296875" style="19" customWidth="1"/>
    <col min="34" max="36" width="8.796875" style="19" customWidth="1"/>
    <col min="37" max="37" width="10.296875" style="325" customWidth="1"/>
    <col min="38" max="16384" width="18.59765625" style="325"/>
  </cols>
  <sheetData>
    <row r="1" spans="1:36" ht="20.399999999999999" customHeight="1">
      <c r="A1" s="1144" t="s">
        <v>0</v>
      </c>
      <c r="B1" s="1144"/>
      <c r="C1" s="1144"/>
      <c r="D1" s="1144"/>
      <c r="E1" s="1144"/>
      <c r="F1" s="1144"/>
      <c r="G1" s="1144"/>
      <c r="H1" s="1144"/>
      <c r="I1" s="1144"/>
      <c r="J1" s="1144"/>
      <c r="K1" s="1144"/>
      <c r="L1" s="1144"/>
      <c r="M1" s="1144"/>
      <c r="N1" s="1144"/>
      <c r="O1" s="1144"/>
      <c r="P1" s="1144"/>
      <c r="Q1" s="1144"/>
      <c r="R1" s="1144"/>
      <c r="S1" s="1144"/>
      <c r="T1" s="1144"/>
      <c r="U1" s="1144"/>
      <c r="V1" s="1144"/>
      <c r="W1" s="1144"/>
      <c r="X1" s="1144"/>
      <c r="Y1" s="1144"/>
      <c r="Z1" s="1144"/>
      <c r="AA1" s="1144"/>
      <c r="AB1" s="1144"/>
      <c r="AC1" s="1144"/>
      <c r="AD1" s="1144"/>
      <c r="AE1" s="1144"/>
      <c r="AF1" s="1144"/>
      <c r="AG1" s="1144"/>
      <c r="AH1" s="1144"/>
      <c r="AI1" s="1144"/>
      <c r="AJ1" s="1144"/>
    </row>
    <row r="2" spans="1:36" ht="20.399999999999999" customHeight="1">
      <c r="A2" s="1145" t="s">
        <v>19</v>
      </c>
      <c r="B2" s="1145"/>
      <c r="C2" s="1145"/>
      <c r="D2" s="1145"/>
      <c r="E2" s="1145"/>
      <c r="F2" s="1145"/>
      <c r="G2" s="1145"/>
      <c r="H2" s="1145"/>
      <c r="I2" s="1145"/>
      <c r="J2" s="1145"/>
      <c r="K2" s="1145"/>
      <c r="L2" s="1145"/>
      <c r="M2" s="1145"/>
      <c r="N2" s="1145"/>
      <c r="O2" s="1145"/>
      <c r="P2" s="1145"/>
      <c r="Q2" s="1145"/>
      <c r="R2" s="1145"/>
      <c r="S2" s="1145"/>
      <c r="T2" s="1145"/>
      <c r="U2" s="1145"/>
      <c r="V2" s="1145"/>
      <c r="W2" s="1145"/>
      <c r="X2" s="1145"/>
      <c r="Y2" s="1145"/>
      <c r="Z2" s="1145"/>
      <c r="AA2" s="1145"/>
      <c r="AB2" s="1145"/>
      <c r="AC2" s="1145"/>
      <c r="AD2" s="1145"/>
      <c r="AE2" s="1145"/>
      <c r="AF2" s="1145"/>
      <c r="AG2" s="1145"/>
      <c r="AH2" s="1145"/>
      <c r="AI2" s="1145"/>
      <c r="AJ2" s="1145"/>
    </row>
    <row r="3" spans="1:36" s="368" customFormat="1" ht="20.399999999999999" customHeight="1">
      <c r="A3" s="1146" t="s">
        <v>1</v>
      </c>
      <c r="B3" s="1144" t="s">
        <v>2</v>
      </c>
      <c r="C3" s="1147" t="s">
        <v>16</v>
      </c>
      <c r="D3" s="1144" t="s">
        <v>17</v>
      </c>
      <c r="E3" s="1148" t="s">
        <v>18</v>
      </c>
      <c r="F3" s="1144" t="s">
        <v>3</v>
      </c>
      <c r="G3" s="1144" t="s">
        <v>4</v>
      </c>
      <c r="H3" s="275"/>
      <c r="I3" s="1149" t="s">
        <v>25</v>
      </c>
      <c r="J3" s="1130" t="s">
        <v>5</v>
      </c>
      <c r="K3" s="1130"/>
      <c r="L3" s="1130"/>
      <c r="M3" s="1130"/>
      <c r="N3" s="1130"/>
      <c r="O3" s="1150" t="s">
        <v>23</v>
      </c>
      <c r="P3" s="1149" t="s">
        <v>22</v>
      </c>
      <c r="Q3" s="1149"/>
      <c r="R3" s="1149"/>
      <c r="S3" s="1149"/>
      <c r="T3" s="1149"/>
      <c r="U3" s="1149"/>
      <c r="V3" s="1130" t="s">
        <v>6</v>
      </c>
      <c r="W3" s="1130"/>
      <c r="X3" s="1130"/>
      <c r="Y3" s="1130"/>
      <c r="Z3" s="1130"/>
      <c r="AA3" s="1130"/>
      <c r="AB3" s="1130"/>
      <c r="AC3" s="1144" t="s">
        <v>7</v>
      </c>
      <c r="AD3" s="1144"/>
      <c r="AE3" s="1144"/>
      <c r="AF3" s="1144"/>
      <c r="AG3" s="1144"/>
      <c r="AH3" s="1144"/>
      <c r="AI3" s="1144"/>
      <c r="AJ3" s="1144" t="s">
        <v>24</v>
      </c>
    </row>
    <row r="4" spans="1:36" s="368" customFormat="1" ht="20.399999999999999" customHeight="1">
      <c r="A4" s="1146"/>
      <c r="B4" s="1144"/>
      <c r="C4" s="1147"/>
      <c r="D4" s="1144"/>
      <c r="E4" s="1148"/>
      <c r="F4" s="1144"/>
      <c r="G4" s="1144"/>
      <c r="H4" s="280" t="s">
        <v>20</v>
      </c>
      <c r="I4" s="1149"/>
      <c r="J4" s="298" t="s">
        <v>21</v>
      </c>
      <c r="K4" s="298" t="s">
        <v>9</v>
      </c>
      <c r="L4" s="298" t="s">
        <v>10</v>
      </c>
      <c r="M4" s="298" t="s">
        <v>11</v>
      </c>
      <c r="N4" s="298" t="s">
        <v>12</v>
      </c>
      <c r="O4" s="1150"/>
      <c r="P4" s="247" t="s">
        <v>21</v>
      </c>
      <c r="Q4" s="247" t="s">
        <v>9</v>
      </c>
      <c r="R4" s="247" t="s">
        <v>10</v>
      </c>
      <c r="S4" s="247" t="s">
        <v>11</v>
      </c>
      <c r="T4" s="247" t="s">
        <v>12</v>
      </c>
      <c r="U4" s="247" t="s">
        <v>14</v>
      </c>
      <c r="V4" s="298" t="s">
        <v>13</v>
      </c>
      <c r="W4" s="298" t="s">
        <v>8</v>
      </c>
      <c r="X4" s="298" t="s">
        <v>9</v>
      </c>
      <c r="Y4" s="298" t="s">
        <v>10</v>
      </c>
      <c r="Z4" s="298" t="s">
        <v>11</v>
      </c>
      <c r="AA4" s="298" t="s">
        <v>12</v>
      </c>
      <c r="AB4" s="298" t="s">
        <v>14</v>
      </c>
      <c r="AC4" s="247" t="s">
        <v>13</v>
      </c>
      <c r="AD4" s="247" t="s">
        <v>8</v>
      </c>
      <c r="AE4" s="247" t="s">
        <v>9</v>
      </c>
      <c r="AF4" s="247" t="s">
        <v>10</v>
      </c>
      <c r="AG4" s="247" t="s">
        <v>11</v>
      </c>
      <c r="AH4" s="247" t="s">
        <v>12</v>
      </c>
      <c r="AI4" s="247" t="s">
        <v>14</v>
      </c>
      <c r="AJ4" s="1144"/>
    </row>
    <row r="5" spans="1:36" s="368" customFormat="1" ht="20.399999999999999" customHeight="1">
      <c r="A5" s="297">
        <v>1</v>
      </c>
      <c r="B5" s="247">
        <v>2</v>
      </c>
      <c r="C5" s="903">
        <v>3</v>
      </c>
      <c r="D5" s="247">
        <v>4</v>
      </c>
      <c r="E5" s="299">
        <v>5</v>
      </c>
      <c r="F5" s="297">
        <v>6</v>
      </c>
      <c r="G5" s="247">
        <v>7</v>
      </c>
      <c r="H5" s="279">
        <v>8</v>
      </c>
      <c r="I5" s="247">
        <v>9</v>
      </c>
      <c r="J5" s="297">
        <v>10</v>
      </c>
      <c r="K5" s="297">
        <v>11</v>
      </c>
      <c r="L5" s="247">
        <v>12</v>
      </c>
      <c r="M5" s="297">
        <v>13</v>
      </c>
      <c r="N5" s="247">
        <v>14</v>
      </c>
      <c r="O5" s="300">
        <v>15</v>
      </c>
      <c r="P5" s="297">
        <v>16</v>
      </c>
      <c r="Q5" s="247">
        <v>17</v>
      </c>
      <c r="R5" s="297">
        <v>18</v>
      </c>
      <c r="S5" s="247">
        <v>19</v>
      </c>
      <c r="T5" s="297">
        <v>20</v>
      </c>
      <c r="U5" s="297">
        <v>21</v>
      </c>
      <c r="V5" s="247">
        <v>22</v>
      </c>
      <c r="W5" s="297">
        <v>23</v>
      </c>
      <c r="X5" s="247">
        <v>24</v>
      </c>
      <c r="Y5" s="297">
        <v>25</v>
      </c>
      <c r="Z5" s="297">
        <v>26</v>
      </c>
      <c r="AA5" s="247">
        <v>27</v>
      </c>
      <c r="AB5" s="297">
        <v>28</v>
      </c>
      <c r="AC5" s="247">
        <v>29</v>
      </c>
      <c r="AD5" s="297">
        <v>30</v>
      </c>
      <c r="AE5" s="297">
        <v>31</v>
      </c>
      <c r="AF5" s="247">
        <v>32</v>
      </c>
      <c r="AG5" s="297">
        <v>33</v>
      </c>
      <c r="AH5" s="247">
        <v>34</v>
      </c>
      <c r="AI5" s="297">
        <v>35</v>
      </c>
      <c r="AJ5" s="297">
        <v>36</v>
      </c>
    </row>
    <row r="6" spans="1:36" s="31" customFormat="1" ht="20.399999999999999" customHeight="1">
      <c r="A6" s="15">
        <v>1</v>
      </c>
      <c r="B6" s="28" t="s">
        <v>26</v>
      </c>
      <c r="C6" s="48" t="s">
        <v>117</v>
      </c>
      <c r="D6" s="15" t="s">
        <v>43</v>
      </c>
      <c r="E6" s="21" t="s">
        <v>118</v>
      </c>
      <c r="F6" s="15" t="s">
        <v>15</v>
      </c>
      <c r="G6" s="15">
        <v>3</v>
      </c>
      <c r="H6" s="70" t="s">
        <v>38</v>
      </c>
      <c r="I6" s="15">
        <v>3</v>
      </c>
      <c r="J6" s="14">
        <v>24</v>
      </c>
      <c r="K6" s="14">
        <v>4</v>
      </c>
      <c r="L6" s="14">
        <v>20</v>
      </c>
      <c r="M6" s="15">
        <v>0</v>
      </c>
      <c r="N6" s="15">
        <v>3</v>
      </c>
      <c r="O6" s="42"/>
      <c r="P6" s="15">
        <v>24</v>
      </c>
      <c r="Q6" s="14">
        <v>4</v>
      </c>
      <c r="R6" s="14">
        <v>20</v>
      </c>
      <c r="S6" s="15">
        <v>0</v>
      </c>
      <c r="T6" s="15">
        <v>3</v>
      </c>
      <c r="U6" s="15"/>
      <c r="V6" s="15">
        <v>1</v>
      </c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s="31" customFormat="1" ht="20.399999999999999" customHeight="1">
      <c r="A7" s="15">
        <v>2</v>
      </c>
      <c r="B7" s="28" t="s">
        <v>26</v>
      </c>
      <c r="C7" s="48" t="s">
        <v>117</v>
      </c>
      <c r="D7" s="15" t="s">
        <v>43</v>
      </c>
      <c r="E7" s="21" t="s">
        <v>118</v>
      </c>
      <c r="F7" s="15" t="s">
        <v>15</v>
      </c>
      <c r="G7" s="15">
        <v>3</v>
      </c>
      <c r="H7" s="70" t="s">
        <v>34</v>
      </c>
      <c r="I7" s="15">
        <v>2</v>
      </c>
      <c r="J7" s="14">
        <v>24</v>
      </c>
      <c r="K7" s="14">
        <v>4</v>
      </c>
      <c r="L7" s="14">
        <v>20</v>
      </c>
      <c r="M7" s="15">
        <v>0</v>
      </c>
      <c r="N7" s="15">
        <v>4</v>
      </c>
      <c r="O7" s="42"/>
      <c r="P7" s="15">
        <v>24</v>
      </c>
      <c r="Q7" s="14">
        <v>4</v>
      </c>
      <c r="R7" s="14">
        <v>20</v>
      </c>
      <c r="S7" s="15">
        <v>0</v>
      </c>
      <c r="T7" s="15">
        <v>4</v>
      </c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s="31" customFormat="1" ht="20.399999999999999" customHeight="1">
      <c r="A8" s="15">
        <v>3</v>
      </c>
      <c r="B8" s="28" t="s">
        <v>26</v>
      </c>
      <c r="C8" s="48" t="s">
        <v>117</v>
      </c>
      <c r="D8" s="15" t="s">
        <v>43</v>
      </c>
      <c r="E8" s="21" t="s">
        <v>118</v>
      </c>
      <c r="F8" s="15" t="s">
        <v>15</v>
      </c>
      <c r="G8" s="15">
        <v>3</v>
      </c>
      <c r="H8" s="70" t="s">
        <v>39</v>
      </c>
      <c r="I8" s="15">
        <v>3</v>
      </c>
      <c r="J8" s="14">
        <v>24</v>
      </c>
      <c r="K8" s="14">
        <v>6</v>
      </c>
      <c r="L8" s="14">
        <v>18</v>
      </c>
      <c r="M8" s="15">
        <v>0</v>
      </c>
      <c r="N8" s="15">
        <v>2</v>
      </c>
      <c r="O8" s="42"/>
      <c r="P8" s="15">
        <v>24</v>
      </c>
      <c r="Q8" s="14">
        <v>6</v>
      </c>
      <c r="R8" s="14">
        <v>18</v>
      </c>
      <c r="S8" s="15">
        <v>0</v>
      </c>
      <c r="T8" s="15">
        <v>2</v>
      </c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s="31" customFormat="1" ht="20.399999999999999" customHeight="1">
      <c r="A9" s="15">
        <v>4</v>
      </c>
      <c r="B9" s="28" t="s">
        <v>26</v>
      </c>
      <c r="C9" s="48" t="s">
        <v>117</v>
      </c>
      <c r="D9" s="15" t="s">
        <v>43</v>
      </c>
      <c r="E9" s="21" t="s">
        <v>118</v>
      </c>
      <c r="F9" s="15" t="s">
        <v>15</v>
      </c>
      <c r="G9" s="15">
        <v>3</v>
      </c>
      <c r="H9" s="70" t="s">
        <v>40</v>
      </c>
      <c r="I9" s="15">
        <v>3</v>
      </c>
      <c r="J9" s="14">
        <v>24</v>
      </c>
      <c r="K9" s="14">
        <v>3</v>
      </c>
      <c r="L9" s="14">
        <v>21</v>
      </c>
      <c r="M9" s="15">
        <v>0</v>
      </c>
      <c r="N9" s="15">
        <v>3</v>
      </c>
      <c r="O9" s="42"/>
      <c r="P9" s="15">
        <v>24</v>
      </c>
      <c r="Q9" s="14">
        <v>3</v>
      </c>
      <c r="R9" s="14">
        <v>21</v>
      </c>
      <c r="S9" s="15">
        <v>0</v>
      </c>
      <c r="T9" s="15">
        <v>3</v>
      </c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s="31" customFormat="1" ht="20.399999999999999" customHeight="1">
      <c r="A10" s="15">
        <v>5</v>
      </c>
      <c r="B10" s="28" t="s">
        <v>26</v>
      </c>
      <c r="C10" s="48" t="s">
        <v>117</v>
      </c>
      <c r="D10" s="15" t="s">
        <v>43</v>
      </c>
      <c r="E10" s="21" t="s">
        <v>118</v>
      </c>
      <c r="F10" s="15" t="s">
        <v>15</v>
      </c>
      <c r="G10" s="15">
        <v>3</v>
      </c>
      <c r="H10" s="70" t="s">
        <v>41</v>
      </c>
      <c r="I10" s="15">
        <v>3</v>
      </c>
      <c r="J10" s="14">
        <v>24</v>
      </c>
      <c r="K10" s="14">
        <v>1</v>
      </c>
      <c r="L10" s="14">
        <v>23</v>
      </c>
      <c r="M10" s="15">
        <v>0</v>
      </c>
      <c r="N10" s="15">
        <v>3</v>
      </c>
      <c r="O10" s="42"/>
      <c r="P10" s="15">
        <v>24</v>
      </c>
      <c r="Q10" s="14">
        <v>1</v>
      </c>
      <c r="R10" s="14">
        <v>23</v>
      </c>
      <c r="S10" s="15">
        <v>0</v>
      </c>
      <c r="T10" s="15">
        <v>3</v>
      </c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6" s="31" customFormat="1" ht="20.399999999999999" customHeight="1">
      <c r="A11" s="15">
        <v>6</v>
      </c>
      <c r="B11" s="15" t="s">
        <v>26</v>
      </c>
      <c r="C11" s="48" t="s">
        <v>37</v>
      </c>
      <c r="D11" s="15" t="s">
        <v>43</v>
      </c>
      <c r="E11" s="21" t="s">
        <v>42</v>
      </c>
      <c r="F11" s="15" t="s">
        <v>15</v>
      </c>
      <c r="G11" s="15">
        <v>3</v>
      </c>
      <c r="H11" s="70" t="s">
        <v>38</v>
      </c>
      <c r="I11" s="15">
        <v>3</v>
      </c>
      <c r="J11" s="15">
        <v>24</v>
      </c>
      <c r="K11" s="15">
        <v>18</v>
      </c>
      <c r="L11" s="15">
        <v>6</v>
      </c>
      <c r="M11" s="15">
        <v>0</v>
      </c>
      <c r="N11" s="15">
        <v>0</v>
      </c>
      <c r="O11" s="23">
        <v>46151</v>
      </c>
      <c r="P11" s="52">
        <v>24</v>
      </c>
      <c r="Q11" s="15">
        <v>18</v>
      </c>
      <c r="R11" s="15">
        <v>6</v>
      </c>
      <c r="S11" s="15">
        <v>0</v>
      </c>
      <c r="T11" s="15">
        <v>0</v>
      </c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s="31" customFormat="1" ht="20.399999999999999" customHeight="1">
      <c r="A12" s="15">
        <v>7</v>
      </c>
      <c r="B12" s="15" t="s">
        <v>26</v>
      </c>
      <c r="C12" s="48" t="s">
        <v>37</v>
      </c>
      <c r="D12" s="15" t="s">
        <v>43</v>
      </c>
      <c r="E12" s="21" t="s">
        <v>42</v>
      </c>
      <c r="F12" s="15" t="s">
        <v>15</v>
      </c>
      <c r="G12" s="15">
        <v>3</v>
      </c>
      <c r="H12" s="70" t="s">
        <v>34</v>
      </c>
      <c r="I12" s="15">
        <v>2</v>
      </c>
      <c r="J12" s="15">
        <v>24</v>
      </c>
      <c r="K12" s="15">
        <v>21</v>
      </c>
      <c r="L12" s="15">
        <v>3</v>
      </c>
      <c r="M12" s="15">
        <v>0</v>
      </c>
      <c r="N12" s="15">
        <v>0</v>
      </c>
      <c r="O12" s="42"/>
      <c r="P12" s="52">
        <v>24</v>
      </c>
      <c r="Q12" s="15">
        <v>21</v>
      </c>
      <c r="R12" s="15">
        <v>3</v>
      </c>
      <c r="S12" s="15">
        <v>0</v>
      </c>
      <c r="T12" s="15">
        <v>0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31" customFormat="1" ht="20.399999999999999" customHeight="1">
      <c r="A13" s="15">
        <v>8</v>
      </c>
      <c r="B13" s="15" t="s">
        <v>26</v>
      </c>
      <c r="C13" s="48" t="s">
        <v>37</v>
      </c>
      <c r="D13" s="15" t="s">
        <v>43</v>
      </c>
      <c r="E13" s="21" t="s">
        <v>42</v>
      </c>
      <c r="F13" s="15" t="s">
        <v>15</v>
      </c>
      <c r="G13" s="15">
        <v>3</v>
      </c>
      <c r="H13" s="70" t="s">
        <v>39</v>
      </c>
      <c r="I13" s="15">
        <v>3</v>
      </c>
      <c r="J13" s="15">
        <v>24</v>
      </c>
      <c r="K13" s="15">
        <v>15</v>
      </c>
      <c r="L13" s="15">
        <v>9</v>
      </c>
      <c r="M13" s="15">
        <v>0</v>
      </c>
      <c r="N13" s="15">
        <v>0</v>
      </c>
      <c r="O13" s="23">
        <v>46144</v>
      </c>
      <c r="P13" s="52">
        <v>24</v>
      </c>
      <c r="Q13" s="15">
        <v>15</v>
      </c>
      <c r="R13" s="15">
        <v>9</v>
      </c>
      <c r="S13" s="15">
        <v>0</v>
      </c>
      <c r="T13" s="15">
        <v>0</v>
      </c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31" customFormat="1" ht="20.399999999999999" customHeight="1">
      <c r="A14" s="15">
        <v>9</v>
      </c>
      <c r="B14" s="15" t="s">
        <v>26</v>
      </c>
      <c r="C14" s="48" t="s">
        <v>37</v>
      </c>
      <c r="D14" s="15" t="s">
        <v>43</v>
      </c>
      <c r="E14" s="21" t="s">
        <v>42</v>
      </c>
      <c r="F14" s="15" t="s">
        <v>15</v>
      </c>
      <c r="G14" s="15">
        <v>3</v>
      </c>
      <c r="H14" s="70" t="s">
        <v>40</v>
      </c>
      <c r="I14" s="15">
        <v>3</v>
      </c>
      <c r="J14" s="15">
        <v>24</v>
      </c>
      <c r="K14" s="15">
        <v>19</v>
      </c>
      <c r="L14" s="15">
        <v>5</v>
      </c>
      <c r="M14" s="15">
        <v>0</v>
      </c>
      <c r="N14" s="15">
        <v>0</v>
      </c>
      <c r="O14" s="23">
        <v>46144</v>
      </c>
      <c r="P14" s="52">
        <v>24</v>
      </c>
      <c r="Q14" s="15">
        <v>19</v>
      </c>
      <c r="R14" s="15">
        <v>5</v>
      </c>
      <c r="S14" s="15">
        <v>0</v>
      </c>
      <c r="T14" s="15">
        <v>0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s="31" customFormat="1" ht="20.399999999999999" customHeight="1">
      <c r="A15" s="15">
        <v>10</v>
      </c>
      <c r="B15" s="15" t="s">
        <v>26</v>
      </c>
      <c r="C15" s="48" t="s">
        <v>37</v>
      </c>
      <c r="D15" s="15" t="s">
        <v>43</v>
      </c>
      <c r="E15" s="21" t="s">
        <v>42</v>
      </c>
      <c r="F15" s="15" t="s">
        <v>15</v>
      </c>
      <c r="G15" s="15">
        <v>3</v>
      </c>
      <c r="H15" s="70" t="s">
        <v>41</v>
      </c>
      <c r="I15" s="15">
        <v>3</v>
      </c>
      <c r="J15" s="15">
        <v>24</v>
      </c>
      <c r="K15" s="15">
        <v>13</v>
      </c>
      <c r="L15" s="15">
        <v>11</v>
      </c>
      <c r="M15" s="15">
        <v>0</v>
      </c>
      <c r="N15" s="15">
        <v>0</v>
      </c>
      <c r="O15" s="43">
        <v>46151</v>
      </c>
      <c r="P15" s="52">
        <v>24</v>
      </c>
      <c r="Q15" s="15">
        <v>13</v>
      </c>
      <c r="R15" s="15">
        <v>11</v>
      </c>
      <c r="S15" s="15">
        <v>0</v>
      </c>
      <c r="T15" s="15">
        <v>0</v>
      </c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ht="20.399999999999999" customHeight="1">
      <c r="A16" s="15">
        <v>11</v>
      </c>
      <c r="B16" s="11" t="s">
        <v>26</v>
      </c>
      <c r="C16" s="904" t="s">
        <v>100</v>
      </c>
      <c r="D16" s="11" t="s">
        <v>50</v>
      </c>
      <c r="E16" s="11" t="s">
        <v>101</v>
      </c>
      <c r="F16" s="11" t="s">
        <v>15</v>
      </c>
      <c r="G16" s="22">
        <v>3</v>
      </c>
      <c r="H16" s="87" t="s">
        <v>83</v>
      </c>
      <c r="I16" s="22">
        <v>2</v>
      </c>
      <c r="J16" s="22">
        <v>24</v>
      </c>
      <c r="K16" s="22">
        <v>3</v>
      </c>
      <c r="L16" s="22">
        <v>21</v>
      </c>
      <c r="M16" s="22">
        <v>0</v>
      </c>
      <c r="N16" s="22">
        <v>0</v>
      </c>
      <c r="O16" s="22">
        <v>24</v>
      </c>
      <c r="P16" s="22">
        <v>3</v>
      </c>
      <c r="Q16" s="22">
        <v>21</v>
      </c>
      <c r="R16" s="22">
        <v>0</v>
      </c>
      <c r="S16" s="22">
        <v>0</v>
      </c>
      <c r="T16" s="101">
        <f t="shared" ref="T16" si="0">IFERROR(O16/J16,"")</f>
        <v>1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 t="s">
        <v>227</v>
      </c>
      <c r="AJ16" s="22"/>
    </row>
    <row r="17" spans="1:37" ht="20.399999999999999" customHeight="1">
      <c r="A17" s="15">
        <v>12</v>
      </c>
      <c r="B17" s="11" t="s">
        <v>26</v>
      </c>
      <c r="C17" s="904" t="s">
        <v>100</v>
      </c>
      <c r="D17" s="11" t="s">
        <v>50</v>
      </c>
      <c r="E17" s="11" t="s">
        <v>101</v>
      </c>
      <c r="F17" s="22"/>
      <c r="G17" s="22">
        <v>3</v>
      </c>
      <c r="H17" s="87" t="s">
        <v>35</v>
      </c>
      <c r="I17" s="22">
        <v>3</v>
      </c>
      <c r="J17" s="22">
        <v>24</v>
      </c>
      <c r="K17" s="22">
        <v>13</v>
      </c>
      <c r="L17" s="22">
        <v>11</v>
      </c>
      <c r="M17" s="22">
        <v>0</v>
      </c>
      <c r="N17" s="22">
        <v>0</v>
      </c>
      <c r="O17" s="294">
        <v>22</v>
      </c>
      <c r="P17" s="22">
        <v>11</v>
      </c>
      <c r="Q17" s="22">
        <v>11</v>
      </c>
      <c r="R17" s="22">
        <v>0</v>
      </c>
      <c r="S17" s="22">
        <v>0</v>
      </c>
      <c r="T17" s="68">
        <v>0.92</v>
      </c>
      <c r="U17" s="22">
        <v>1</v>
      </c>
      <c r="V17" s="22">
        <v>19</v>
      </c>
      <c r="W17" s="22">
        <v>10</v>
      </c>
      <c r="X17" s="22">
        <v>9</v>
      </c>
      <c r="Y17" s="22">
        <v>0</v>
      </c>
      <c r="Z17" s="22">
        <v>0</v>
      </c>
      <c r="AA17" s="68">
        <v>0.92</v>
      </c>
      <c r="AB17" s="22">
        <v>1</v>
      </c>
      <c r="AC17" s="22">
        <v>16</v>
      </c>
      <c r="AD17" s="22">
        <v>9</v>
      </c>
      <c r="AE17" s="22">
        <v>7</v>
      </c>
      <c r="AF17" s="22">
        <v>0</v>
      </c>
      <c r="AG17" s="22">
        <v>0</v>
      </c>
      <c r="AH17" s="68">
        <v>0.79</v>
      </c>
      <c r="AI17" s="22"/>
      <c r="AJ17" s="22"/>
      <c r="AK17" s="19"/>
    </row>
    <row r="18" spans="1:37" ht="20.399999999999999" customHeight="1">
      <c r="A18" s="15">
        <v>13</v>
      </c>
      <c r="B18" s="11" t="s">
        <v>26</v>
      </c>
      <c r="C18" s="904" t="s">
        <v>100</v>
      </c>
      <c r="D18" s="11" t="s">
        <v>50</v>
      </c>
      <c r="E18" s="11" t="s">
        <v>101</v>
      </c>
      <c r="F18" s="11" t="s">
        <v>15</v>
      </c>
      <c r="G18" s="22">
        <v>3</v>
      </c>
      <c r="H18" s="87" t="s">
        <v>31</v>
      </c>
      <c r="I18" s="22">
        <v>3</v>
      </c>
      <c r="J18" s="22">
        <v>24</v>
      </c>
      <c r="K18" s="22">
        <v>14</v>
      </c>
      <c r="L18" s="22">
        <v>10</v>
      </c>
      <c r="M18" s="22">
        <v>0</v>
      </c>
      <c r="N18" s="22">
        <v>0</v>
      </c>
      <c r="O18" s="294">
        <v>24</v>
      </c>
      <c r="P18" s="22">
        <v>14</v>
      </c>
      <c r="Q18" s="22">
        <v>10</v>
      </c>
      <c r="R18" s="22">
        <v>0</v>
      </c>
      <c r="S18" s="22">
        <v>0</v>
      </c>
      <c r="T18" s="101">
        <f t="shared" ref="T18:T20" si="1">IFERROR(O18/J18,"")</f>
        <v>1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 t="s">
        <v>227</v>
      </c>
      <c r="AJ18" s="22"/>
    </row>
    <row r="19" spans="1:37" ht="20.399999999999999" customHeight="1">
      <c r="A19" s="15">
        <v>14</v>
      </c>
      <c r="B19" s="11" t="s">
        <v>26</v>
      </c>
      <c r="C19" s="904" t="s">
        <v>100</v>
      </c>
      <c r="D19" s="11" t="s">
        <v>50</v>
      </c>
      <c r="E19" s="11" t="s">
        <v>101</v>
      </c>
      <c r="F19" s="11" t="s">
        <v>15</v>
      </c>
      <c r="G19" s="22">
        <v>3</v>
      </c>
      <c r="H19" s="87" t="s">
        <v>196</v>
      </c>
      <c r="I19" s="22">
        <v>3</v>
      </c>
      <c r="J19" s="22">
        <v>24</v>
      </c>
      <c r="K19" s="22">
        <v>0</v>
      </c>
      <c r="L19" s="22">
        <v>24</v>
      </c>
      <c r="M19" s="22">
        <v>0</v>
      </c>
      <c r="N19" s="22">
        <v>0</v>
      </c>
      <c r="O19" s="294">
        <v>24</v>
      </c>
      <c r="P19" s="22">
        <v>0</v>
      </c>
      <c r="Q19" s="22">
        <v>24</v>
      </c>
      <c r="R19" s="22">
        <v>0</v>
      </c>
      <c r="S19" s="22">
        <v>0</v>
      </c>
      <c r="T19" s="101">
        <f t="shared" si="1"/>
        <v>1</v>
      </c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 t="s">
        <v>227</v>
      </c>
      <c r="AJ19" s="22"/>
      <c r="AK19" s="19"/>
    </row>
    <row r="20" spans="1:37" ht="20.399999999999999" customHeight="1">
      <c r="A20" s="15">
        <v>15</v>
      </c>
      <c r="B20" s="11" t="s">
        <v>26</v>
      </c>
      <c r="C20" s="904" t="s">
        <v>100</v>
      </c>
      <c r="D20" s="11" t="s">
        <v>50</v>
      </c>
      <c r="E20" s="11" t="s">
        <v>101</v>
      </c>
      <c r="F20" s="11" t="s">
        <v>15</v>
      </c>
      <c r="G20" s="22">
        <v>3</v>
      </c>
      <c r="H20" s="87" t="s">
        <v>197</v>
      </c>
      <c r="I20" s="22">
        <v>3</v>
      </c>
      <c r="J20" s="22">
        <v>24</v>
      </c>
      <c r="K20" s="22">
        <v>6</v>
      </c>
      <c r="L20" s="22">
        <v>18</v>
      </c>
      <c r="M20" s="22">
        <v>0</v>
      </c>
      <c r="N20" s="22">
        <v>0</v>
      </c>
      <c r="O20" s="22">
        <v>24</v>
      </c>
      <c r="P20" s="22">
        <v>6</v>
      </c>
      <c r="Q20" s="22">
        <v>18</v>
      </c>
      <c r="R20" s="22">
        <v>0</v>
      </c>
      <c r="S20" s="22">
        <v>0</v>
      </c>
      <c r="T20" s="101">
        <f t="shared" si="1"/>
        <v>1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 t="s">
        <v>227</v>
      </c>
      <c r="AJ20" s="22"/>
    </row>
    <row r="21" spans="1:37" s="31" customFormat="1" ht="20.399999999999999" customHeight="1">
      <c r="A21" s="15">
        <v>16</v>
      </c>
      <c r="B21" s="15" t="s">
        <v>26</v>
      </c>
      <c r="C21" s="31" t="s">
        <v>49</v>
      </c>
      <c r="D21" s="15" t="s">
        <v>50</v>
      </c>
      <c r="E21" s="15">
        <v>1715469065</v>
      </c>
      <c r="F21" s="15" t="s">
        <v>15</v>
      </c>
      <c r="G21" s="15">
        <v>3</v>
      </c>
      <c r="H21" s="70" t="s">
        <v>54</v>
      </c>
      <c r="I21" s="15">
        <v>3</v>
      </c>
      <c r="J21" s="15">
        <v>24</v>
      </c>
      <c r="K21" s="15">
        <v>9</v>
      </c>
      <c r="L21" s="15">
        <v>15</v>
      </c>
      <c r="M21" s="15">
        <v>0</v>
      </c>
      <c r="N21" s="15">
        <v>0</v>
      </c>
      <c r="O21" s="14"/>
      <c r="P21" s="15">
        <v>24</v>
      </c>
      <c r="Q21" s="15">
        <v>9</v>
      </c>
      <c r="R21" s="15">
        <v>16</v>
      </c>
      <c r="S21" s="15">
        <v>0</v>
      </c>
      <c r="T21" s="15">
        <v>0</v>
      </c>
      <c r="U21" s="53">
        <v>1</v>
      </c>
      <c r="V21" s="14"/>
      <c r="W21" s="15">
        <v>22</v>
      </c>
      <c r="X21" s="15">
        <v>8</v>
      </c>
      <c r="Y21" s="15">
        <v>14</v>
      </c>
      <c r="Z21" s="15">
        <v>0</v>
      </c>
      <c r="AA21" s="15">
        <v>0</v>
      </c>
      <c r="AB21" s="15">
        <v>91.66</v>
      </c>
      <c r="AC21" s="15"/>
      <c r="AD21" s="15"/>
      <c r="AE21" s="15"/>
      <c r="AF21" s="15"/>
      <c r="AG21" s="15"/>
      <c r="AH21" s="15"/>
      <c r="AI21" s="15"/>
      <c r="AJ21" s="15"/>
    </row>
    <row r="22" spans="1:37" s="48" customFormat="1" ht="20.399999999999999" customHeight="1">
      <c r="A22" s="15">
        <v>17</v>
      </c>
      <c r="B22" s="15" t="s">
        <v>26</v>
      </c>
      <c r="C22" s="48" t="s">
        <v>49</v>
      </c>
      <c r="D22" s="15" t="s">
        <v>50</v>
      </c>
      <c r="E22" s="15">
        <v>1715469066</v>
      </c>
      <c r="F22" s="15" t="s">
        <v>15</v>
      </c>
      <c r="G22" s="15">
        <v>3</v>
      </c>
      <c r="H22" s="70" t="s">
        <v>55</v>
      </c>
      <c r="I22" s="15">
        <v>3</v>
      </c>
      <c r="J22" s="15">
        <v>24</v>
      </c>
      <c r="K22" s="15">
        <v>8</v>
      </c>
      <c r="L22" s="15">
        <v>16</v>
      </c>
      <c r="M22" s="15">
        <v>0</v>
      </c>
      <c r="N22" s="15">
        <v>0</v>
      </c>
      <c r="O22" s="15"/>
      <c r="P22" s="15">
        <v>24</v>
      </c>
      <c r="Q22" s="15">
        <v>8</v>
      </c>
      <c r="R22" s="15">
        <v>16</v>
      </c>
      <c r="S22" s="15">
        <v>0</v>
      </c>
      <c r="T22" s="15">
        <v>0</v>
      </c>
      <c r="U22" s="53">
        <v>1</v>
      </c>
      <c r="V22" s="15"/>
      <c r="W22" s="15">
        <v>21</v>
      </c>
      <c r="X22" s="15">
        <v>6</v>
      </c>
      <c r="Y22" s="15">
        <v>15</v>
      </c>
      <c r="Z22" s="15">
        <v>0</v>
      </c>
      <c r="AA22" s="15">
        <v>0</v>
      </c>
      <c r="AB22" s="54">
        <v>0.875</v>
      </c>
      <c r="AC22" s="15"/>
      <c r="AD22" s="15"/>
      <c r="AE22" s="15"/>
      <c r="AF22" s="15"/>
      <c r="AG22" s="15"/>
      <c r="AH22" s="15"/>
      <c r="AI22" s="15"/>
      <c r="AJ22" s="15"/>
    </row>
    <row r="23" spans="1:37" s="31" customFormat="1" ht="20.399999999999999" customHeight="1">
      <c r="A23" s="15">
        <v>18</v>
      </c>
      <c r="B23" s="15" t="s">
        <v>26</v>
      </c>
      <c r="C23" s="31" t="s">
        <v>49</v>
      </c>
      <c r="D23" s="15" t="s">
        <v>50</v>
      </c>
      <c r="E23" s="15">
        <v>1715469066</v>
      </c>
      <c r="F23" s="15" t="s">
        <v>15</v>
      </c>
      <c r="G23" s="15">
        <v>3</v>
      </c>
      <c r="H23" s="70" t="s">
        <v>56</v>
      </c>
      <c r="I23" s="15">
        <v>2</v>
      </c>
      <c r="J23" s="15">
        <v>24</v>
      </c>
      <c r="K23" s="15"/>
      <c r="L23" s="15"/>
      <c r="M23" s="15">
        <v>0</v>
      </c>
      <c r="N23" s="15">
        <v>0</v>
      </c>
      <c r="O23" s="14"/>
      <c r="P23" s="15"/>
      <c r="Q23" s="15"/>
      <c r="R23" s="15"/>
      <c r="S23" s="15">
        <v>0</v>
      </c>
      <c r="T23" s="15">
        <v>0</v>
      </c>
      <c r="U23" s="15"/>
      <c r="V23" s="14"/>
      <c r="W23" s="15"/>
      <c r="X23" s="15"/>
      <c r="Y23" s="15"/>
      <c r="Z23" s="15">
        <v>0</v>
      </c>
      <c r="AA23" s="15">
        <v>0</v>
      </c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7" s="31" customFormat="1" ht="20.399999999999999" customHeight="1">
      <c r="A24" s="15">
        <v>19</v>
      </c>
      <c r="B24" s="15" t="s">
        <v>26</v>
      </c>
      <c r="C24" s="31" t="s">
        <v>49</v>
      </c>
      <c r="D24" s="15" t="s">
        <v>50</v>
      </c>
      <c r="E24" s="15">
        <v>1715469067</v>
      </c>
      <c r="F24" s="15" t="s">
        <v>15</v>
      </c>
      <c r="G24" s="15">
        <v>3</v>
      </c>
      <c r="H24" s="70" t="s">
        <v>53</v>
      </c>
      <c r="I24" s="15">
        <v>3</v>
      </c>
      <c r="J24" s="15">
        <v>24</v>
      </c>
      <c r="K24" s="15">
        <v>3</v>
      </c>
      <c r="L24" s="15">
        <v>21</v>
      </c>
      <c r="M24" s="15">
        <v>0</v>
      </c>
      <c r="N24" s="15">
        <v>0</v>
      </c>
      <c r="O24" s="14"/>
      <c r="P24" s="15">
        <v>24</v>
      </c>
      <c r="Q24" s="15">
        <v>3</v>
      </c>
      <c r="R24" s="15">
        <v>21</v>
      </c>
      <c r="S24" s="15">
        <v>0</v>
      </c>
      <c r="T24" s="15">
        <v>0</v>
      </c>
      <c r="U24" s="53">
        <v>1</v>
      </c>
      <c r="V24" s="14"/>
      <c r="W24" s="15">
        <v>24</v>
      </c>
      <c r="X24" s="15">
        <v>3</v>
      </c>
      <c r="Y24" s="15">
        <v>21</v>
      </c>
      <c r="Z24" s="15">
        <v>0</v>
      </c>
      <c r="AA24" s="15">
        <v>0</v>
      </c>
      <c r="AB24" s="53">
        <v>1</v>
      </c>
      <c r="AC24" s="15"/>
      <c r="AD24" s="15"/>
      <c r="AE24" s="15"/>
      <c r="AF24" s="15"/>
      <c r="AG24" s="15"/>
      <c r="AH24" s="15"/>
      <c r="AI24" s="15"/>
      <c r="AJ24" s="15"/>
    </row>
    <row r="25" spans="1:37" s="31" customFormat="1" ht="20.399999999999999" customHeight="1">
      <c r="A25" s="15">
        <v>20</v>
      </c>
      <c r="B25" s="15" t="s">
        <v>26</v>
      </c>
      <c r="C25" s="31" t="s">
        <v>49</v>
      </c>
      <c r="D25" s="15" t="s">
        <v>50</v>
      </c>
      <c r="E25" s="15">
        <v>1715469068</v>
      </c>
      <c r="F25" s="15" t="s">
        <v>15</v>
      </c>
      <c r="G25" s="15">
        <v>3</v>
      </c>
      <c r="H25" s="70" t="s">
        <v>41</v>
      </c>
      <c r="I25" s="15">
        <v>3</v>
      </c>
      <c r="J25" s="15">
        <v>24</v>
      </c>
      <c r="K25" s="15">
        <v>7</v>
      </c>
      <c r="L25" s="15">
        <v>17</v>
      </c>
      <c r="M25" s="15">
        <v>0</v>
      </c>
      <c r="N25" s="15">
        <v>0</v>
      </c>
      <c r="O25" s="14"/>
      <c r="P25" s="15">
        <v>24</v>
      </c>
      <c r="Q25" s="15">
        <v>7</v>
      </c>
      <c r="R25" s="15">
        <v>17</v>
      </c>
      <c r="S25" s="15">
        <v>0</v>
      </c>
      <c r="T25" s="15">
        <v>0</v>
      </c>
      <c r="U25" s="53">
        <v>1</v>
      </c>
      <c r="V25" s="14"/>
      <c r="W25" s="15">
        <v>23</v>
      </c>
      <c r="X25" s="15">
        <v>6</v>
      </c>
      <c r="Y25" s="15">
        <v>17</v>
      </c>
      <c r="Z25" s="15">
        <v>0</v>
      </c>
      <c r="AA25" s="15">
        <v>0</v>
      </c>
      <c r="AB25" s="54">
        <v>0.95830000000000004</v>
      </c>
      <c r="AC25" s="15"/>
      <c r="AD25" s="15"/>
      <c r="AE25" s="15"/>
      <c r="AF25" s="15"/>
      <c r="AG25" s="15"/>
      <c r="AH25" s="15"/>
      <c r="AI25" s="15"/>
      <c r="AJ25" s="15"/>
    </row>
    <row r="26" spans="1:37" s="733" customFormat="1" ht="22.2" customHeight="1">
      <c r="A26" s="15">
        <v>21</v>
      </c>
      <c r="B26" s="52" t="s">
        <v>26</v>
      </c>
      <c r="C26" s="104" t="s">
        <v>228</v>
      </c>
      <c r="D26" s="286" t="s">
        <v>233</v>
      </c>
      <c r="E26" s="737">
        <v>1781737168</v>
      </c>
      <c r="F26" s="286" t="s">
        <v>15</v>
      </c>
      <c r="G26" s="52">
        <v>3</v>
      </c>
      <c r="H26" s="733" t="s">
        <v>229</v>
      </c>
      <c r="I26" s="52">
        <v>3</v>
      </c>
      <c r="J26" s="738">
        <v>0</v>
      </c>
      <c r="K26" s="738">
        <v>24</v>
      </c>
      <c r="L26" s="738">
        <v>24</v>
      </c>
      <c r="M26" s="738">
        <v>0</v>
      </c>
      <c r="N26" s="738">
        <v>0</v>
      </c>
      <c r="O26" s="739"/>
      <c r="P26" s="740">
        <v>0</v>
      </c>
      <c r="Q26" s="738">
        <v>24</v>
      </c>
      <c r="R26" s="738">
        <v>24</v>
      </c>
      <c r="S26" s="738">
        <v>0</v>
      </c>
      <c r="T26" s="738">
        <v>0</v>
      </c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</row>
    <row r="27" spans="1:37" s="733" customFormat="1" ht="22.2" customHeight="1">
      <c r="A27" s="15">
        <v>22</v>
      </c>
      <c r="B27" s="52" t="s">
        <v>26</v>
      </c>
      <c r="C27" s="104" t="s">
        <v>228</v>
      </c>
      <c r="D27" s="286" t="s">
        <v>233</v>
      </c>
      <c r="E27" s="737">
        <v>1781737169</v>
      </c>
      <c r="F27" s="286" t="s">
        <v>15</v>
      </c>
      <c r="G27" s="52">
        <v>4</v>
      </c>
      <c r="H27" s="125" t="s">
        <v>230</v>
      </c>
      <c r="I27" s="52">
        <v>3</v>
      </c>
      <c r="J27" s="738">
        <v>0</v>
      </c>
      <c r="K27" s="738">
        <v>24</v>
      </c>
      <c r="L27" s="738">
        <v>24</v>
      </c>
      <c r="M27" s="738">
        <v>0</v>
      </c>
      <c r="N27" s="738">
        <v>0</v>
      </c>
      <c r="O27" s="739"/>
      <c r="P27" s="740">
        <v>0</v>
      </c>
      <c r="Q27" s="738">
        <v>24</v>
      </c>
      <c r="R27" s="738">
        <v>24</v>
      </c>
      <c r="S27" s="738">
        <v>0</v>
      </c>
      <c r="T27" s="738">
        <v>0</v>
      </c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</row>
    <row r="28" spans="1:37" s="733" customFormat="1" ht="22.2" customHeight="1">
      <c r="A28" s="15">
        <v>23</v>
      </c>
      <c r="B28" s="52" t="s">
        <v>26</v>
      </c>
      <c r="C28" s="104" t="s">
        <v>228</v>
      </c>
      <c r="D28" s="286" t="s">
        <v>233</v>
      </c>
      <c r="E28" s="737">
        <v>1781737170</v>
      </c>
      <c r="F28" s="286" t="s">
        <v>15</v>
      </c>
      <c r="G28" s="52">
        <v>5</v>
      </c>
      <c r="H28" s="733" t="s">
        <v>53</v>
      </c>
      <c r="I28" s="52">
        <v>3</v>
      </c>
      <c r="J28" s="738">
        <v>11</v>
      </c>
      <c r="K28" s="738">
        <v>13</v>
      </c>
      <c r="L28" s="738">
        <v>24</v>
      </c>
      <c r="M28" s="738">
        <v>0</v>
      </c>
      <c r="N28" s="738">
        <v>0</v>
      </c>
      <c r="O28" s="739"/>
      <c r="P28" s="740">
        <v>11</v>
      </c>
      <c r="Q28" s="738">
        <v>13</v>
      </c>
      <c r="R28" s="738">
        <v>24</v>
      </c>
      <c r="S28" s="738">
        <v>0</v>
      </c>
      <c r="T28" s="738">
        <v>0</v>
      </c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</row>
    <row r="29" spans="1:37" s="733" customFormat="1" ht="22.2" customHeight="1">
      <c r="A29" s="15">
        <v>24</v>
      </c>
      <c r="B29" s="52" t="s">
        <v>26</v>
      </c>
      <c r="C29" s="104" t="s">
        <v>228</v>
      </c>
      <c r="D29" s="286" t="s">
        <v>233</v>
      </c>
      <c r="E29" s="737">
        <v>1781737171</v>
      </c>
      <c r="F29" s="286" t="s">
        <v>15</v>
      </c>
      <c r="G29" s="52">
        <v>6</v>
      </c>
      <c r="H29" s="733" t="s">
        <v>231</v>
      </c>
      <c r="I29" s="52">
        <v>3</v>
      </c>
      <c r="J29" s="738">
        <v>8</v>
      </c>
      <c r="K29" s="738">
        <v>16</v>
      </c>
      <c r="L29" s="738">
        <v>24</v>
      </c>
      <c r="M29" s="738">
        <v>0</v>
      </c>
      <c r="N29" s="738">
        <v>0</v>
      </c>
      <c r="O29" s="739"/>
      <c r="P29" s="740">
        <v>8</v>
      </c>
      <c r="Q29" s="738">
        <v>16</v>
      </c>
      <c r="R29" s="738">
        <v>24</v>
      </c>
      <c r="S29" s="738">
        <v>0</v>
      </c>
      <c r="T29" s="738">
        <v>0</v>
      </c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37" s="733" customFormat="1" ht="22.2" customHeight="1">
      <c r="A30" s="15">
        <v>25</v>
      </c>
      <c r="B30" s="52" t="s">
        <v>26</v>
      </c>
      <c r="C30" s="104" t="s">
        <v>228</v>
      </c>
      <c r="D30" s="286" t="s">
        <v>233</v>
      </c>
      <c r="E30" s="737">
        <v>1781737172</v>
      </c>
      <c r="F30" s="286" t="s">
        <v>15</v>
      </c>
      <c r="G30" s="52">
        <v>7</v>
      </c>
      <c r="H30" s="733" t="s">
        <v>232</v>
      </c>
      <c r="I30" s="52">
        <v>2</v>
      </c>
      <c r="J30" s="738">
        <v>6</v>
      </c>
      <c r="K30" s="738">
        <v>18</v>
      </c>
      <c r="L30" s="738">
        <v>24</v>
      </c>
      <c r="M30" s="738">
        <v>0</v>
      </c>
      <c r="N30" s="738">
        <v>0</v>
      </c>
      <c r="O30" s="739"/>
      <c r="P30" s="740">
        <v>6</v>
      </c>
      <c r="Q30" s="738">
        <v>18</v>
      </c>
      <c r="R30" s="738">
        <v>24</v>
      </c>
      <c r="S30" s="738">
        <v>0</v>
      </c>
      <c r="T30" s="738">
        <v>0</v>
      </c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37" s="80" customFormat="1" ht="20.399999999999999" customHeight="1">
      <c r="A31" s="15">
        <v>26</v>
      </c>
      <c r="B31" s="87" t="s">
        <v>26</v>
      </c>
      <c r="C31" s="904" t="s">
        <v>344</v>
      </c>
      <c r="D31" s="87" t="s">
        <v>43</v>
      </c>
      <c r="E31" s="87">
        <v>1841490057</v>
      </c>
      <c r="F31" s="87" t="s">
        <v>15</v>
      </c>
      <c r="G31" s="25">
        <v>3</v>
      </c>
      <c r="H31" s="296" t="s">
        <v>98</v>
      </c>
      <c r="I31" s="25">
        <v>3</v>
      </c>
      <c r="J31" s="25">
        <v>24</v>
      </c>
      <c r="K31" s="320">
        <v>8</v>
      </c>
      <c r="L31" s="320">
        <v>16</v>
      </c>
      <c r="M31" s="25">
        <v>0</v>
      </c>
      <c r="N31" s="25">
        <v>3</v>
      </c>
      <c r="O31" s="67">
        <v>24</v>
      </c>
      <c r="P31" s="320">
        <v>8</v>
      </c>
      <c r="Q31" s="320">
        <v>16</v>
      </c>
      <c r="R31" s="25">
        <v>0</v>
      </c>
      <c r="S31" s="25">
        <v>3</v>
      </c>
      <c r="T31" s="101">
        <f t="shared" ref="T31" si="2">O31/J31</f>
        <v>1</v>
      </c>
      <c r="U31" s="25">
        <v>1</v>
      </c>
      <c r="V31" s="25">
        <v>18</v>
      </c>
      <c r="W31" s="320">
        <v>7</v>
      </c>
      <c r="X31" s="320">
        <v>11</v>
      </c>
      <c r="Y31" s="25">
        <v>0</v>
      </c>
      <c r="Z31" s="25">
        <v>3</v>
      </c>
      <c r="AA31" s="86">
        <f t="shared" ref="AA31" si="3">V31/O31</f>
        <v>0.75</v>
      </c>
      <c r="AB31" s="25">
        <v>1</v>
      </c>
      <c r="AC31" s="25">
        <v>14</v>
      </c>
      <c r="AD31" s="320">
        <v>5</v>
      </c>
      <c r="AE31" s="320">
        <v>9</v>
      </c>
      <c r="AF31" s="25">
        <v>0</v>
      </c>
      <c r="AG31" s="25">
        <v>1</v>
      </c>
      <c r="AH31" s="102">
        <f t="shared" ref="AH31" si="4">AC31/V31</f>
        <v>0.77777777777777779</v>
      </c>
      <c r="AI31" s="25"/>
      <c r="AJ31" s="25"/>
    </row>
    <row r="32" spans="1:37" s="80" customFormat="1" ht="20.399999999999999" customHeight="1">
      <c r="A32" s="15">
        <v>27</v>
      </c>
      <c r="B32" s="87" t="s">
        <v>26</v>
      </c>
      <c r="C32" s="904" t="s">
        <v>344</v>
      </c>
      <c r="D32" s="87" t="s">
        <v>43</v>
      </c>
      <c r="E32" s="87">
        <v>1841490057</v>
      </c>
      <c r="F32" s="87" t="s">
        <v>15</v>
      </c>
      <c r="G32" s="25">
        <v>3</v>
      </c>
      <c r="H32" s="296" t="s">
        <v>83</v>
      </c>
      <c r="I32" s="25">
        <v>2</v>
      </c>
      <c r="J32" s="25">
        <v>24</v>
      </c>
      <c r="K32" s="25">
        <v>15</v>
      </c>
      <c r="L32" s="25">
        <v>9</v>
      </c>
      <c r="M32" s="25">
        <v>1</v>
      </c>
      <c r="N32" s="25">
        <v>0</v>
      </c>
      <c r="O32" s="67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80" customFormat="1" ht="20.399999999999999" customHeight="1">
      <c r="A33" s="15">
        <v>28</v>
      </c>
      <c r="B33" s="87" t="s">
        <v>26</v>
      </c>
      <c r="C33" s="904" t="s">
        <v>344</v>
      </c>
      <c r="D33" s="87" t="s">
        <v>43</v>
      </c>
      <c r="E33" s="87">
        <v>1841490057</v>
      </c>
      <c r="F33" s="87" t="s">
        <v>15</v>
      </c>
      <c r="G33" s="25">
        <v>3</v>
      </c>
      <c r="H33" s="296" t="s">
        <v>41</v>
      </c>
      <c r="I33" s="25">
        <v>3</v>
      </c>
      <c r="J33" s="25">
        <v>24</v>
      </c>
      <c r="K33" s="25">
        <v>7</v>
      </c>
      <c r="L33" s="25">
        <v>17</v>
      </c>
      <c r="M33" s="25">
        <v>0</v>
      </c>
      <c r="N33" s="25">
        <v>0</v>
      </c>
      <c r="O33" s="67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s="80" customFormat="1" ht="20.399999999999999" customHeight="1">
      <c r="A34" s="15">
        <v>29</v>
      </c>
      <c r="B34" s="87" t="s">
        <v>26</v>
      </c>
      <c r="C34" s="904" t="s">
        <v>344</v>
      </c>
      <c r="D34" s="87" t="s">
        <v>43</v>
      </c>
      <c r="E34" s="87">
        <v>1841490057</v>
      </c>
      <c r="F34" s="87" t="s">
        <v>15</v>
      </c>
      <c r="G34" s="25">
        <v>3</v>
      </c>
      <c r="H34" s="296" t="s">
        <v>84</v>
      </c>
      <c r="I34" s="25">
        <v>3</v>
      </c>
      <c r="J34" s="25">
        <v>24</v>
      </c>
      <c r="K34" s="25"/>
      <c r="L34" s="25"/>
      <c r="M34" s="25"/>
      <c r="N34" s="25"/>
      <c r="O34" s="67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75" customFormat="1" ht="20.399999999999999" customHeight="1">
      <c r="A35" s="15">
        <v>30</v>
      </c>
      <c r="B35" s="87" t="s">
        <v>26</v>
      </c>
      <c r="C35" s="75" t="s">
        <v>345</v>
      </c>
      <c r="D35" s="231" t="s">
        <v>50</v>
      </c>
      <c r="E35" s="231">
        <v>1715469069</v>
      </c>
      <c r="F35" s="231" t="s">
        <v>15</v>
      </c>
      <c r="G35" s="231">
        <v>3</v>
      </c>
      <c r="H35" s="105" t="s">
        <v>53</v>
      </c>
      <c r="I35" s="231">
        <v>3</v>
      </c>
      <c r="J35" s="231">
        <v>24</v>
      </c>
      <c r="K35" s="231">
        <v>9</v>
      </c>
      <c r="L35" s="231">
        <v>15</v>
      </c>
      <c r="M35" s="231">
        <v>0</v>
      </c>
      <c r="N35" s="231">
        <v>0</v>
      </c>
      <c r="O35" s="232">
        <v>24</v>
      </c>
      <c r="P35" s="231">
        <v>9</v>
      </c>
      <c r="Q35" s="231">
        <v>15</v>
      </c>
      <c r="R35" s="237">
        <v>0</v>
      </c>
      <c r="S35" s="231">
        <v>0</v>
      </c>
      <c r="T35" s="369">
        <v>1</v>
      </c>
      <c r="U35" s="231"/>
      <c r="V35" s="231">
        <v>23</v>
      </c>
      <c r="W35" s="231">
        <v>9</v>
      </c>
      <c r="X35" s="231">
        <v>14</v>
      </c>
      <c r="Y35" s="231">
        <v>0</v>
      </c>
      <c r="Z35" s="231">
        <v>0</v>
      </c>
      <c r="AA35" s="370">
        <v>0.95830000000000004</v>
      </c>
      <c r="AB35" s="231"/>
      <c r="AC35" s="231"/>
      <c r="AD35" s="231"/>
      <c r="AE35" s="231"/>
      <c r="AF35" s="231"/>
      <c r="AG35" s="231"/>
      <c r="AH35" s="231"/>
      <c r="AI35" s="231"/>
      <c r="AJ35" s="231"/>
    </row>
    <row r="36" spans="1:36" s="75" customFormat="1" ht="20.399999999999999" customHeight="1">
      <c r="A36" s="15">
        <v>31</v>
      </c>
      <c r="B36" s="87" t="s">
        <v>26</v>
      </c>
      <c r="C36" s="75" t="s">
        <v>345</v>
      </c>
      <c r="D36" s="231" t="s">
        <v>50</v>
      </c>
      <c r="E36" s="231">
        <v>1715469070</v>
      </c>
      <c r="F36" s="231" t="s">
        <v>15</v>
      </c>
      <c r="G36" s="231">
        <v>3</v>
      </c>
      <c r="H36" s="105" t="s">
        <v>57</v>
      </c>
      <c r="I36" s="231">
        <v>3</v>
      </c>
      <c r="J36" s="231">
        <v>24</v>
      </c>
      <c r="K36" s="231">
        <v>9</v>
      </c>
      <c r="L36" s="231">
        <v>15</v>
      </c>
      <c r="M36" s="231">
        <v>0</v>
      </c>
      <c r="N36" s="231">
        <v>0</v>
      </c>
      <c r="O36" s="232">
        <v>24</v>
      </c>
      <c r="P36" s="231">
        <v>9</v>
      </c>
      <c r="Q36" s="231">
        <v>15</v>
      </c>
      <c r="R36" s="231">
        <v>0</v>
      </c>
      <c r="S36" s="231">
        <v>0</v>
      </c>
      <c r="T36" s="369">
        <v>1</v>
      </c>
      <c r="U36" s="231"/>
      <c r="V36" s="231">
        <v>23</v>
      </c>
      <c r="W36" s="231">
        <v>8</v>
      </c>
      <c r="X36" s="231">
        <v>15</v>
      </c>
      <c r="Y36" s="231">
        <v>0</v>
      </c>
      <c r="Z36" s="231">
        <v>0</v>
      </c>
      <c r="AA36" s="370">
        <v>0.95830000000000004</v>
      </c>
      <c r="AB36" s="231"/>
      <c r="AC36" s="231"/>
      <c r="AD36" s="231"/>
      <c r="AE36" s="231"/>
      <c r="AF36" s="231"/>
      <c r="AG36" s="231"/>
      <c r="AH36" s="231"/>
      <c r="AI36" s="231"/>
      <c r="AJ36" s="231"/>
    </row>
    <row r="37" spans="1:36" s="75" customFormat="1" ht="20.399999999999999" customHeight="1">
      <c r="A37" s="15">
        <v>32</v>
      </c>
      <c r="B37" s="87" t="s">
        <v>26</v>
      </c>
      <c r="C37" s="75" t="s">
        <v>345</v>
      </c>
      <c r="D37" s="231" t="s">
        <v>50</v>
      </c>
      <c r="E37" s="231">
        <v>1715469071</v>
      </c>
      <c r="F37" s="231" t="s">
        <v>15</v>
      </c>
      <c r="G37" s="231">
        <v>3</v>
      </c>
      <c r="H37" s="105" t="s">
        <v>54</v>
      </c>
      <c r="I37" s="231">
        <v>3</v>
      </c>
      <c r="J37" s="231">
        <v>24</v>
      </c>
      <c r="K37" s="231">
        <v>9</v>
      </c>
      <c r="L37" s="231">
        <v>15</v>
      </c>
      <c r="M37" s="231">
        <v>0</v>
      </c>
      <c r="N37" s="231">
        <v>0</v>
      </c>
      <c r="O37" s="232">
        <v>24</v>
      </c>
      <c r="P37" s="231">
        <v>9</v>
      </c>
      <c r="Q37" s="231">
        <v>15</v>
      </c>
      <c r="R37" s="237">
        <v>0</v>
      </c>
      <c r="S37" s="231">
        <v>0</v>
      </c>
      <c r="T37" s="369">
        <v>1</v>
      </c>
      <c r="U37" s="231"/>
      <c r="V37" s="231">
        <v>23</v>
      </c>
      <c r="W37" s="231">
        <v>9</v>
      </c>
      <c r="X37" s="231">
        <v>14</v>
      </c>
      <c r="Y37" s="231">
        <v>0</v>
      </c>
      <c r="Z37" s="231">
        <v>0</v>
      </c>
      <c r="AA37" s="370">
        <v>0.95830000000000004</v>
      </c>
      <c r="AB37" s="231"/>
      <c r="AC37" s="231"/>
      <c r="AD37" s="231"/>
      <c r="AE37" s="231"/>
      <c r="AF37" s="231"/>
      <c r="AG37" s="231"/>
      <c r="AH37" s="231"/>
      <c r="AI37" s="231"/>
      <c r="AJ37" s="231"/>
    </row>
    <row r="38" spans="1:36" s="75" customFormat="1" ht="20.399999999999999" customHeight="1">
      <c r="A38" s="15">
        <v>33</v>
      </c>
      <c r="B38" s="87" t="s">
        <v>26</v>
      </c>
      <c r="C38" s="75" t="s">
        <v>345</v>
      </c>
      <c r="D38" s="231" t="s">
        <v>50</v>
      </c>
      <c r="E38" s="231">
        <v>1715469072</v>
      </c>
      <c r="F38" s="231" t="s">
        <v>15</v>
      </c>
      <c r="G38" s="231">
        <v>3</v>
      </c>
      <c r="H38" s="105" t="s">
        <v>56</v>
      </c>
      <c r="I38" s="231">
        <v>2</v>
      </c>
      <c r="J38" s="231">
        <v>24</v>
      </c>
      <c r="K38" s="231">
        <v>4</v>
      </c>
      <c r="L38" s="231">
        <v>21</v>
      </c>
      <c r="M38" s="231">
        <v>0</v>
      </c>
      <c r="N38" s="231">
        <v>0</v>
      </c>
      <c r="O38" s="232">
        <v>24</v>
      </c>
      <c r="P38" s="231">
        <v>4</v>
      </c>
      <c r="Q38" s="231">
        <v>21</v>
      </c>
      <c r="R38" s="231">
        <v>0</v>
      </c>
      <c r="S38" s="231">
        <v>0</v>
      </c>
      <c r="T38" s="369">
        <v>1</v>
      </c>
      <c r="U38" s="231"/>
      <c r="V38" s="231"/>
      <c r="W38" s="231"/>
      <c r="X38" s="231"/>
      <c r="Y38" s="231">
        <v>0</v>
      </c>
      <c r="Z38" s="231">
        <v>0</v>
      </c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</row>
    <row r="39" spans="1:36" s="75" customFormat="1" ht="22.2" customHeight="1">
      <c r="A39" s="15">
        <v>34</v>
      </c>
      <c r="B39" s="237" t="s">
        <v>26</v>
      </c>
      <c r="C39" s="125" t="s">
        <v>171</v>
      </c>
      <c r="D39" s="52" t="s">
        <v>105</v>
      </c>
      <c r="E39" s="760" t="s">
        <v>261</v>
      </c>
      <c r="F39" s="237" t="s">
        <v>15</v>
      </c>
      <c r="G39" s="52">
        <v>3</v>
      </c>
      <c r="H39" s="125" t="s">
        <v>245</v>
      </c>
      <c r="I39" s="231">
        <v>3</v>
      </c>
      <c r="J39" s="231">
        <v>24</v>
      </c>
      <c r="K39" s="231">
        <v>3</v>
      </c>
      <c r="L39" s="231">
        <v>21</v>
      </c>
      <c r="M39" s="231">
        <v>0</v>
      </c>
      <c r="N39" s="231">
        <v>0</v>
      </c>
      <c r="O39" s="232">
        <v>24</v>
      </c>
      <c r="P39" s="231">
        <v>3</v>
      </c>
      <c r="Q39" s="231">
        <v>21</v>
      </c>
      <c r="R39" s="231">
        <v>0</v>
      </c>
      <c r="S39" s="231">
        <v>0</v>
      </c>
      <c r="T39" s="375">
        <f t="shared" ref="T39:T42" si="5">IFERROR(O39/J39,"")</f>
        <v>1</v>
      </c>
      <c r="U39" s="231">
        <v>0</v>
      </c>
      <c r="V39" s="231">
        <v>24</v>
      </c>
      <c r="W39" s="231">
        <v>3</v>
      </c>
      <c r="X39" s="231">
        <v>21</v>
      </c>
      <c r="Y39" s="231">
        <v>0</v>
      </c>
      <c r="Z39" s="231">
        <v>0</v>
      </c>
      <c r="AA39" s="376">
        <f t="shared" ref="AA39:AA42" si="6">IFERROR(V39/O39,"")</f>
        <v>1</v>
      </c>
      <c r="AB39" s="231">
        <v>0</v>
      </c>
      <c r="AC39" s="231">
        <v>24</v>
      </c>
      <c r="AD39" s="231">
        <v>3</v>
      </c>
      <c r="AE39" s="231">
        <v>21</v>
      </c>
      <c r="AF39" s="231">
        <v>0</v>
      </c>
      <c r="AG39" s="231">
        <v>0</v>
      </c>
      <c r="AH39" s="377">
        <f t="shared" ref="AH39:AH42" si="7">IFERROR(AC39/V39,"")</f>
        <v>1</v>
      </c>
      <c r="AI39" s="231"/>
      <c r="AJ39" s="231"/>
    </row>
    <row r="40" spans="1:36" s="75" customFormat="1" ht="22.2" customHeight="1">
      <c r="A40" s="15">
        <v>35</v>
      </c>
      <c r="B40" s="237" t="s">
        <v>26</v>
      </c>
      <c r="C40" s="125" t="s">
        <v>171</v>
      </c>
      <c r="D40" s="52" t="s">
        <v>105</v>
      </c>
      <c r="E40" s="760" t="s">
        <v>261</v>
      </c>
      <c r="F40" s="237" t="s">
        <v>15</v>
      </c>
      <c r="G40" s="52">
        <v>3</v>
      </c>
      <c r="H40" s="104" t="s">
        <v>34</v>
      </c>
      <c r="I40" s="231">
        <v>2</v>
      </c>
      <c r="J40" s="231">
        <v>24</v>
      </c>
      <c r="K40" s="231">
        <v>8</v>
      </c>
      <c r="L40" s="231">
        <v>16</v>
      </c>
      <c r="M40" s="231">
        <v>0</v>
      </c>
      <c r="N40" s="231">
        <v>0</v>
      </c>
      <c r="O40" s="232">
        <v>24</v>
      </c>
      <c r="P40" s="231">
        <v>8</v>
      </c>
      <c r="Q40" s="231">
        <v>16</v>
      </c>
      <c r="R40" s="231">
        <v>0</v>
      </c>
      <c r="S40" s="231">
        <v>0</v>
      </c>
      <c r="T40" s="375">
        <f t="shared" si="5"/>
        <v>1</v>
      </c>
      <c r="U40" s="231">
        <v>0</v>
      </c>
      <c r="V40" s="231">
        <v>24</v>
      </c>
      <c r="W40" s="231">
        <v>8</v>
      </c>
      <c r="X40" s="231">
        <v>16</v>
      </c>
      <c r="Y40" s="231">
        <v>0</v>
      </c>
      <c r="Z40" s="231">
        <v>0</v>
      </c>
      <c r="AA40" s="376">
        <f t="shared" si="6"/>
        <v>1</v>
      </c>
      <c r="AB40" s="231">
        <v>0</v>
      </c>
      <c r="AC40" s="231">
        <v>24</v>
      </c>
      <c r="AD40" s="231">
        <v>8</v>
      </c>
      <c r="AE40" s="231">
        <v>16</v>
      </c>
      <c r="AF40" s="231">
        <v>0</v>
      </c>
      <c r="AG40" s="231">
        <v>0</v>
      </c>
      <c r="AH40" s="377">
        <f t="shared" si="7"/>
        <v>1</v>
      </c>
      <c r="AI40" s="231"/>
      <c r="AJ40" s="231"/>
    </row>
    <row r="41" spans="1:36" s="75" customFormat="1" ht="22.2" customHeight="1">
      <c r="A41" s="15">
        <v>36</v>
      </c>
      <c r="B41" s="237" t="s">
        <v>26</v>
      </c>
      <c r="C41" s="125" t="s">
        <v>171</v>
      </c>
      <c r="D41" s="52" t="s">
        <v>105</v>
      </c>
      <c r="E41" s="760" t="s">
        <v>261</v>
      </c>
      <c r="F41" s="237" t="s">
        <v>15</v>
      </c>
      <c r="G41" s="52">
        <v>3</v>
      </c>
      <c r="H41" s="104" t="s">
        <v>54</v>
      </c>
      <c r="I41" s="231">
        <v>3</v>
      </c>
      <c r="J41" s="231">
        <v>24</v>
      </c>
      <c r="K41" s="231">
        <v>14</v>
      </c>
      <c r="L41" s="231">
        <v>10</v>
      </c>
      <c r="M41" s="231">
        <v>0</v>
      </c>
      <c r="N41" s="231">
        <v>0</v>
      </c>
      <c r="O41" s="232">
        <v>24</v>
      </c>
      <c r="P41" s="231">
        <v>14</v>
      </c>
      <c r="Q41" s="231">
        <v>10</v>
      </c>
      <c r="R41" s="231">
        <v>0</v>
      </c>
      <c r="S41" s="231">
        <v>0</v>
      </c>
      <c r="T41" s="375">
        <f t="shared" si="5"/>
        <v>1</v>
      </c>
      <c r="U41" s="231">
        <v>0</v>
      </c>
      <c r="V41" s="231">
        <v>24</v>
      </c>
      <c r="W41" s="231">
        <v>14</v>
      </c>
      <c r="X41" s="231">
        <v>10</v>
      </c>
      <c r="Y41" s="231">
        <v>0</v>
      </c>
      <c r="Z41" s="231">
        <v>0</v>
      </c>
      <c r="AA41" s="376">
        <f t="shared" si="6"/>
        <v>1</v>
      </c>
      <c r="AB41" s="231">
        <v>0</v>
      </c>
      <c r="AC41" s="231">
        <v>24</v>
      </c>
      <c r="AD41" s="231">
        <v>14</v>
      </c>
      <c r="AE41" s="231">
        <v>10</v>
      </c>
      <c r="AF41" s="231">
        <v>0</v>
      </c>
      <c r="AG41" s="231">
        <v>0</v>
      </c>
      <c r="AH41" s="377">
        <f t="shared" si="7"/>
        <v>1</v>
      </c>
      <c r="AI41" s="231"/>
      <c r="AJ41" s="231"/>
    </row>
    <row r="42" spans="1:36" s="75" customFormat="1" ht="22.2" customHeight="1">
      <c r="A42" s="15">
        <v>37</v>
      </c>
      <c r="B42" s="237" t="s">
        <v>26</v>
      </c>
      <c r="C42" s="125" t="s">
        <v>171</v>
      </c>
      <c r="D42" s="52" t="s">
        <v>105</v>
      </c>
      <c r="E42" s="760" t="s">
        <v>261</v>
      </c>
      <c r="F42" s="237" t="s">
        <v>15</v>
      </c>
      <c r="G42" s="52">
        <v>3</v>
      </c>
      <c r="H42" s="125" t="s">
        <v>53</v>
      </c>
      <c r="I42" s="231">
        <v>3</v>
      </c>
      <c r="J42" s="231">
        <v>24</v>
      </c>
      <c r="K42" s="231">
        <v>9</v>
      </c>
      <c r="L42" s="231">
        <v>15</v>
      </c>
      <c r="M42" s="231">
        <v>0</v>
      </c>
      <c r="N42" s="231">
        <v>0</v>
      </c>
      <c r="O42" s="232">
        <v>24</v>
      </c>
      <c r="P42" s="231">
        <v>9</v>
      </c>
      <c r="Q42" s="231">
        <v>15</v>
      </c>
      <c r="R42" s="231">
        <v>0</v>
      </c>
      <c r="S42" s="231">
        <v>0</v>
      </c>
      <c r="T42" s="375">
        <f t="shared" si="5"/>
        <v>1</v>
      </c>
      <c r="U42" s="231">
        <v>0</v>
      </c>
      <c r="V42" s="231">
        <v>24</v>
      </c>
      <c r="W42" s="231">
        <v>9</v>
      </c>
      <c r="X42" s="231">
        <v>15</v>
      </c>
      <c r="Y42" s="231">
        <v>0</v>
      </c>
      <c r="Z42" s="231">
        <v>0</v>
      </c>
      <c r="AA42" s="376">
        <f t="shared" si="6"/>
        <v>1</v>
      </c>
      <c r="AB42" s="231">
        <v>0</v>
      </c>
      <c r="AC42" s="231">
        <v>24</v>
      </c>
      <c r="AD42" s="231">
        <v>9</v>
      </c>
      <c r="AE42" s="231">
        <v>15</v>
      </c>
      <c r="AF42" s="231">
        <v>0</v>
      </c>
      <c r="AG42" s="231">
        <v>0</v>
      </c>
      <c r="AH42" s="377">
        <f t="shared" si="7"/>
        <v>1</v>
      </c>
      <c r="AI42" s="231"/>
      <c r="AJ42" s="231"/>
    </row>
    <row r="43" spans="1:36" s="31" customFormat="1" ht="20.399999999999999" customHeight="1">
      <c r="A43" s="15">
        <v>38</v>
      </c>
      <c r="B43" s="15" t="s">
        <v>26</v>
      </c>
      <c r="C43" s="48" t="s">
        <v>175</v>
      </c>
      <c r="D43" s="15" t="s">
        <v>176</v>
      </c>
      <c r="E43" s="15" t="s">
        <v>181</v>
      </c>
      <c r="F43" s="15" t="s">
        <v>15</v>
      </c>
      <c r="G43" s="15">
        <v>3</v>
      </c>
      <c r="H43" s="70" t="s">
        <v>142</v>
      </c>
      <c r="I43" s="15">
        <v>3</v>
      </c>
      <c r="J43" s="15">
        <v>24</v>
      </c>
      <c r="K43" s="15">
        <v>0</v>
      </c>
      <c r="L43" s="15">
        <v>24</v>
      </c>
      <c r="M43" s="15">
        <v>0</v>
      </c>
      <c r="N43" s="15">
        <v>0</v>
      </c>
      <c r="O43" s="42"/>
      <c r="P43" s="15">
        <v>24</v>
      </c>
      <c r="Q43" s="15">
        <v>0</v>
      </c>
      <c r="R43" s="15">
        <v>24</v>
      </c>
      <c r="S43" s="15">
        <v>0</v>
      </c>
      <c r="T43" s="15">
        <v>0</v>
      </c>
      <c r="U43" s="15"/>
      <c r="V43" s="14"/>
      <c r="W43" s="15">
        <v>23</v>
      </c>
      <c r="X43" s="15">
        <v>0</v>
      </c>
      <c r="Y43" s="15">
        <v>22</v>
      </c>
      <c r="Z43" s="15">
        <v>0</v>
      </c>
      <c r="AA43" s="15">
        <v>0</v>
      </c>
      <c r="AB43" s="15"/>
      <c r="AC43" s="15">
        <v>23</v>
      </c>
      <c r="AD43" s="15">
        <v>0</v>
      </c>
      <c r="AE43" s="15">
        <v>22</v>
      </c>
      <c r="AF43" s="15">
        <v>0</v>
      </c>
      <c r="AG43" s="15">
        <v>0</v>
      </c>
      <c r="AH43" s="15"/>
      <c r="AI43" s="15"/>
      <c r="AJ43" s="15"/>
    </row>
    <row r="44" spans="1:36" s="31" customFormat="1" ht="20.399999999999999" customHeight="1">
      <c r="A44" s="15">
        <v>39</v>
      </c>
      <c r="B44" s="15" t="s">
        <v>26</v>
      </c>
      <c r="C44" s="48" t="s">
        <v>175</v>
      </c>
      <c r="D44" s="15" t="s">
        <v>176</v>
      </c>
      <c r="E44" s="15" t="s">
        <v>182</v>
      </c>
      <c r="F44" s="15" t="s">
        <v>15</v>
      </c>
      <c r="G44" s="15">
        <v>3</v>
      </c>
      <c r="H44" s="70" t="s">
        <v>107</v>
      </c>
      <c r="I44" s="15">
        <v>3</v>
      </c>
      <c r="J44" s="15">
        <v>24</v>
      </c>
      <c r="K44" s="15">
        <v>0</v>
      </c>
      <c r="L44" s="15">
        <v>24</v>
      </c>
      <c r="M44" s="15">
        <v>0</v>
      </c>
      <c r="N44" s="15">
        <v>0</v>
      </c>
      <c r="O44" s="42"/>
      <c r="P44" s="15">
        <v>24</v>
      </c>
      <c r="Q44" s="15">
        <v>0</v>
      </c>
      <c r="R44" s="15">
        <v>24</v>
      </c>
      <c r="S44" s="15">
        <v>0</v>
      </c>
      <c r="T44" s="15">
        <v>0</v>
      </c>
      <c r="U44" s="15"/>
      <c r="V44" s="14"/>
      <c r="W44" s="15">
        <v>24</v>
      </c>
      <c r="X44" s="15">
        <v>0</v>
      </c>
      <c r="Y44" s="15">
        <v>21</v>
      </c>
      <c r="Z44" s="15">
        <v>0</v>
      </c>
      <c r="AA44" s="15">
        <v>0</v>
      </c>
      <c r="AB44" s="15"/>
      <c r="AC44" s="15">
        <v>24</v>
      </c>
      <c r="AD44" s="15">
        <v>0</v>
      </c>
      <c r="AE44" s="15">
        <v>21</v>
      </c>
      <c r="AF44" s="15">
        <v>0</v>
      </c>
      <c r="AG44" s="15">
        <v>0</v>
      </c>
      <c r="AH44" s="15"/>
      <c r="AI44" s="15"/>
      <c r="AJ44" s="15"/>
    </row>
    <row r="45" spans="1:36" s="31" customFormat="1" ht="20.399999999999999" customHeight="1">
      <c r="A45" s="15">
        <v>40</v>
      </c>
      <c r="B45" s="15" t="s">
        <v>26</v>
      </c>
      <c r="C45" s="48" t="s">
        <v>175</v>
      </c>
      <c r="D45" s="15" t="s">
        <v>176</v>
      </c>
      <c r="E45" s="15" t="s">
        <v>183</v>
      </c>
      <c r="F45" s="15" t="s">
        <v>15</v>
      </c>
      <c r="G45" s="15">
        <v>3</v>
      </c>
      <c r="H45" s="70" t="s">
        <v>33</v>
      </c>
      <c r="I45" s="15">
        <v>3</v>
      </c>
      <c r="J45" s="15">
        <v>24</v>
      </c>
      <c r="K45" s="15">
        <v>0</v>
      </c>
      <c r="L45" s="15">
        <v>24</v>
      </c>
      <c r="M45" s="15">
        <v>0</v>
      </c>
      <c r="N45" s="15">
        <v>0</v>
      </c>
      <c r="O45" s="42"/>
      <c r="P45" s="15">
        <v>24</v>
      </c>
      <c r="Q45" s="15">
        <v>0</v>
      </c>
      <c r="R45" s="15">
        <v>24</v>
      </c>
      <c r="S45" s="15">
        <v>0</v>
      </c>
      <c r="T45" s="15"/>
      <c r="U45" s="15">
        <v>0</v>
      </c>
      <c r="V45" s="14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s="31" customFormat="1" ht="20.399999999999999" customHeight="1">
      <c r="A46" s="15">
        <v>41</v>
      </c>
      <c r="B46" s="15" t="s">
        <v>26</v>
      </c>
      <c r="C46" s="48" t="s">
        <v>175</v>
      </c>
      <c r="D46" s="15" t="s">
        <v>176</v>
      </c>
      <c r="E46" s="15" t="s">
        <v>184</v>
      </c>
      <c r="F46" s="15" t="s">
        <v>15</v>
      </c>
      <c r="G46" s="15">
        <v>3</v>
      </c>
      <c r="H46" s="70" t="s">
        <v>185</v>
      </c>
      <c r="I46" s="15">
        <v>2</v>
      </c>
      <c r="J46" s="15">
        <v>24</v>
      </c>
      <c r="K46" s="15">
        <v>1</v>
      </c>
      <c r="L46" s="15">
        <v>23</v>
      </c>
      <c r="M46" s="15">
        <v>0</v>
      </c>
      <c r="N46" s="15">
        <v>0</v>
      </c>
      <c r="O46" s="42"/>
      <c r="P46" s="15">
        <v>24</v>
      </c>
      <c r="Q46" s="15">
        <v>1</v>
      </c>
      <c r="R46" s="15">
        <v>23</v>
      </c>
      <c r="S46" s="15">
        <v>0</v>
      </c>
      <c r="T46" s="15">
        <v>0</v>
      </c>
      <c r="U46" s="15">
        <v>0</v>
      </c>
      <c r="V46" s="14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ht="20.399999999999999" customHeight="1">
      <c r="A47" s="15">
        <v>42</v>
      </c>
      <c r="B47" s="11" t="s">
        <v>26</v>
      </c>
      <c r="C47" s="904" t="s">
        <v>238</v>
      </c>
      <c r="D47" s="11" t="s">
        <v>165</v>
      </c>
      <c r="E47" s="11">
        <v>1781407846</v>
      </c>
      <c r="F47" s="11" t="s">
        <v>15</v>
      </c>
      <c r="G47" s="22">
        <v>3</v>
      </c>
      <c r="H47" s="87" t="s">
        <v>242</v>
      </c>
      <c r="I47" s="25">
        <v>2</v>
      </c>
      <c r="J47" s="13">
        <v>24</v>
      </c>
      <c r="K47" s="13">
        <v>9</v>
      </c>
      <c r="L47" s="13">
        <v>15</v>
      </c>
      <c r="M47" s="13">
        <v>0</v>
      </c>
      <c r="N47" s="13">
        <v>0</v>
      </c>
      <c r="O47" s="100">
        <v>24</v>
      </c>
      <c r="P47" s="11">
        <v>9</v>
      </c>
      <c r="Q47" s="11">
        <v>15</v>
      </c>
      <c r="R47" s="11">
        <v>0</v>
      </c>
      <c r="S47" s="11">
        <v>0</v>
      </c>
      <c r="T47" s="101">
        <f t="shared" ref="T47:T50" si="8">IFERROR(O47/J47,"")</f>
        <v>1</v>
      </c>
      <c r="U47" s="13"/>
      <c r="V47" s="13"/>
      <c r="W47" s="13"/>
      <c r="X47" s="13"/>
      <c r="Y47" s="13"/>
      <c r="Z47" s="13"/>
      <c r="AA47" s="86">
        <f t="shared" ref="AA47:AA50" si="9">IFERROR(V47/O47,"")</f>
        <v>0</v>
      </c>
      <c r="AB47" s="11"/>
      <c r="AC47" s="11"/>
      <c r="AD47" s="11"/>
      <c r="AE47" s="11"/>
      <c r="AF47" s="11"/>
      <c r="AG47" s="11"/>
      <c r="AH47" s="102" t="str">
        <f t="shared" ref="AH47:AH50" si="10">IFERROR(AC47/V47,"")</f>
        <v/>
      </c>
      <c r="AI47" s="22"/>
      <c r="AJ47" s="51" t="s">
        <v>241</v>
      </c>
    </row>
    <row r="48" spans="1:36" ht="20.399999999999999" customHeight="1">
      <c r="A48" s="15">
        <v>43</v>
      </c>
      <c r="B48" s="11" t="s">
        <v>26</v>
      </c>
      <c r="C48" s="904" t="s">
        <v>238</v>
      </c>
      <c r="D48" s="11" t="s">
        <v>165</v>
      </c>
      <c r="E48" s="11">
        <v>1781407846</v>
      </c>
      <c r="F48" s="11" t="s">
        <v>15</v>
      </c>
      <c r="G48" s="22">
        <v>3</v>
      </c>
      <c r="H48" s="87" t="s">
        <v>53</v>
      </c>
      <c r="I48" s="25">
        <v>3</v>
      </c>
      <c r="J48" s="25">
        <v>24</v>
      </c>
      <c r="K48" s="25">
        <v>0</v>
      </c>
      <c r="L48" s="25">
        <v>24</v>
      </c>
      <c r="M48" s="25">
        <v>0</v>
      </c>
      <c r="N48" s="25">
        <v>0</v>
      </c>
      <c r="O48" s="67">
        <v>24</v>
      </c>
      <c r="P48" s="25">
        <v>0</v>
      </c>
      <c r="Q48" s="25">
        <v>24</v>
      </c>
      <c r="R48" s="25">
        <v>0</v>
      </c>
      <c r="S48" s="25">
        <v>0</v>
      </c>
      <c r="T48" s="101">
        <f t="shared" si="8"/>
        <v>1</v>
      </c>
      <c r="U48" s="25"/>
      <c r="V48" s="25"/>
      <c r="W48" s="25"/>
      <c r="X48" s="25"/>
      <c r="Y48" s="25"/>
      <c r="Z48" s="25"/>
      <c r="AA48" s="86">
        <f t="shared" si="9"/>
        <v>0</v>
      </c>
      <c r="AB48" s="25"/>
      <c r="AC48" s="25"/>
      <c r="AD48" s="25"/>
      <c r="AE48" s="25"/>
      <c r="AF48" s="25"/>
      <c r="AG48" s="25"/>
      <c r="AH48" s="102" t="str">
        <f t="shared" si="10"/>
        <v/>
      </c>
      <c r="AI48" s="22"/>
      <c r="AJ48" s="51" t="s">
        <v>241</v>
      </c>
    </row>
    <row r="49" spans="1:37" ht="20.399999999999999" customHeight="1">
      <c r="A49" s="15">
        <v>44</v>
      </c>
      <c r="B49" s="11" t="s">
        <v>26</v>
      </c>
      <c r="C49" s="904" t="s">
        <v>238</v>
      </c>
      <c r="D49" s="11" t="s">
        <v>165</v>
      </c>
      <c r="E49" s="11">
        <v>1781407846</v>
      </c>
      <c r="F49" s="11" t="s">
        <v>15</v>
      </c>
      <c r="G49" s="22">
        <v>3</v>
      </c>
      <c r="H49" s="87" t="s">
        <v>239</v>
      </c>
      <c r="I49" s="25">
        <v>3</v>
      </c>
      <c r="J49" s="25">
        <v>24</v>
      </c>
      <c r="K49" s="25">
        <v>0</v>
      </c>
      <c r="L49" s="25">
        <v>24</v>
      </c>
      <c r="M49" s="25">
        <v>0</v>
      </c>
      <c r="N49" s="25">
        <v>0</v>
      </c>
      <c r="O49" s="67">
        <v>24</v>
      </c>
      <c r="P49" s="25">
        <v>0</v>
      </c>
      <c r="Q49" s="25">
        <v>24</v>
      </c>
      <c r="R49" s="25">
        <v>0</v>
      </c>
      <c r="S49" s="25">
        <v>0</v>
      </c>
      <c r="T49" s="101">
        <f t="shared" si="8"/>
        <v>1</v>
      </c>
      <c r="U49" s="25"/>
      <c r="V49" s="25"/>
      <c r="W49" s="25"/>
      <c r="X49" s="25"/>
      <c r="Y49" s="25"/>
      <c r="Z49" s="25"/>
      <c r="AA49" s="86">
        <f t="shared" si="9"/>
        <v>0</v>
      </c>
      <c r="AB49" s="25"/>
      <c r="AC49" s="25"/>
      <c r="AD49" s="25"/>
      <c r="AE49" s="25"/>
      <c r="AF49" s="25"/>
      <c r="AG49" s="25"/>
      <c r="AH49" s="102" t="str">
        <f t="shared" si="10"/>
        <v/>
      </c>
      <c r="AI49" s="22"/>
      <c r="AJ49" s="51" t="s">
        <v>241</v>
      </c>
    </row>
    <row r="50" spans="1:37" ht="20.399999999999999" customHeight="1">
      <c r="A50" s="15">
        <v>45</v>
      </c>
      <c r="B50" s="11" t="s">
        <v>26</v>
      </c>
      <c r="C50" s="904" t="s">
        <v>238</v>
      </c>
      <c r="D50" s="11" t="s">
        <v>165</v>
      </c>
      <c r="E50" s="11">
        <v>1781407846</v>
      </c>
      <c r="F50" s="11" t="s">
        <v>15</v>
      </c>
      <c r="G50" s="22">
        <v>3</v>
      </c>
      <c r="H50" s="87" t="s">
        <v>41</v>
      </c>
      <c r="I50" s="25">
        <v>3</v>
      </c>
      <c r="J50" s="25">
        <v>24</v>
      </c>
      <c r="K50" s="25">
        <v>0</v>
      </c>
      <c r="L50" s="25">
        <v>24</v>
      </c>
      <c r="M50" s="25">
        <v>0</v>
      </c>
      <c r="N50" s="25">
        <v>0</v>
      </c>
      <c r="O50" s="67">
        <v>24</v>
      </c>
      <c r="P50" s="25">
        <v>0</v>
      </c>
      <c r="Q50" s="25">
        <v>24</v>
      </c>
      <c r="R50" s="25">
        <v>0</v>
      </c>
      <c r="S50" s="25">
        <v>0</v>
      </c>
      <c r="T50" s="101">
        <f t="shared" si="8"/>
        <v>1</v>
      </c>
      <c r="U50" s="25"/>
      <c r="V50" s="25"/>
      <c r="W50" s="25"/>
      <c r="X50" s="25"/>
      <c r="Y50" s="25"/>
      <c r="Z50" s="25"/>
      <c r="AA50" s="86">
        <f t="shared" si="9"/>
        <v>0</v>
      </c>
      <c r="AB50" s="25"/>
      <c r="AC50" s="25"/>
      <c r="AD50" s="25"/>
      <c r="AE50" s="25"/>
      <c r="AF50" s="25"/>
      <c r="AG50" s="25"/>
      <c r="AH50" s="102" t="str">
        <f t="shared" si="10"/>
        <v/>
      </c>
      <c r="AI50" s="22"/>
      <c r="AJ50" s="51" t="s">
        <v>241</v>
      </c>
    </row>
    <row r="51" spans="1:37" s="31" customFormat="1" ht="20.399999999999999" customHeight="1">
      <c r="A51" s="15">
        <v>46</v>
      </c>
      <c r="B51" s="15" t="s">
        <v>26</v>
      </c>
      <c r="C51" s="48" t="s">
        <v>75</v>
      </c>
      <c r="D51" s="15" t="s">
        <v>76</v>
      </c>
      <c r="E51" s="15">
        <v>1813628055</v>
      </c>
      <c r="F51" s="15" t="s">
        <v>30</v>
      </c>
      <c r="G51" s="15">
        <v>3</v>
      </c>
      <c r="H51" s="70" t="s">
        <v>77</v>
      </c>
      <c r="I51" s="15">
        <v>2</v>
      </c>
      <c r="J51" s="61">
        <v>24</v>
      </c>
      <c r="K51" s="61">
        <v>2</v>
      </c>
      <c r="L51" s="61">
        <v>22</v>
      </c>
      <c r="M51" s="61">
        <v>0</v>
      </c>
      <c r="N51" s="61">
        <v>0</v>
      </c>
      <c r="O51" s="42"/>
      <c r="P51" s="15">
        <v>24</v>
      </c>
      <c r="Q51" s="15">
        <v>2</v>
      </c>
      <c r="R51" s="15">
        <v>22</v>
      </c>
      <c r="S51" s="15">
        <v>0</v>
      </c>
      <c r="T51" s="15">
        <v>0</v>
      </c>
      <c r="U51" s="53">
        <f t="shared" ref="U51:U53" si="11">IFERROR(P51/J51,"")</f>
        <v>1</v>
      </c>
      <c r="V51" s="61">
        <v>1</v>
      </c>
      <c r="W51" s="61">
        <v>24</v>
      </c>
      <c r="X51" s="61">
        <v>2</v>
      </c>
      <c r="Y51" s="61">
        <v>22</v>
      </c>
      <c r="Z51" s="61">
        <v>0</v>
      </c>
      <c r="AA51" s="61">
        <v>0</v>
      </c>
      <c r="AB51" s="137">
        <f t="shared" ref="AB51:AB53" si="12">IFERROR(W51/P51,"")</f>
        <v>1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54">
        <f>IFERROR(AC51/W51,"")</f>
        <v>0</v>
      </c>
      <c r="AI51" s="15" t="s">
        <v>78</v>
      </c>
      <c r="AJ51" s="15">
        <v>3</v>
      </c>
    </row>
    <row r="52" spans="1:37" s="31" customFormat="1" ht="20.399999999999999" customHeight="1">
      <c r="A52" s="15">
        <v>47</v>
      </c>
      <c r="B52" s="15" t="s">
        <v>26</v>
      </c>
      <c r="C52" s="48" t="s">
        <v>75</v>
      </c>
      <c r="D52" s="15" t="s">
        <v>76</v>
      </c>
      <c r="E52" s="15">
        <v>1813628055</v>
      </c>
      <c r="F52" s="15" t="s">
        <v>30</v>
      </c>
      <c r="G52" s="15">
        <v>3</v>
      </c>
      <c r="H52" s="70" t="s">
        <v>79</v>
      </c>
      <c r="I52" s="15">
        <v>3</v>
      </c>
      <c r="J52" s="15">
        <v>24</v>
      </c>
      <c r="K52" s="15">
        <v>5</v>
      </c>
      <c r="L52" s="15">
        <v>19</v>
      </c>
      <c r="M52" s="15">
        <v>0</v>
      </c>
      <c r="N52" s="15">
        <v>0</v>
      </c>
      <c r="O52" s="42"/>
      <c r="P52" s="15">
        <v>24</v>
      </c>
      <c r="Q52" s="15">
        <v>5</v>
      </c>
      <c r="R52" s="15">
        <v>19</v>
      </c>
      <c r="S52" s="15">
        <v>0</v>
      </c>
      <c r="T52" s="15">
        <v>0</v>
      </c>
      <c r="U52" s="53">
        <f t="shared" si="11"/>
        <v>1</v>
      </c>
      <c r="V52" s="15">
        <v>1</v>
      </c>
      <c r="W52" s="15">
        <v>22</v>
      </c>
      <c r="X52" s="15">
        <v>5</v>
      </c>
      <c r="Y52" s="15">
        <v>17</v>
      </c>
      <c r="Z52" s="15">
        <v>0</v>
      </c>
      <c r="AA52" s="15">
        <v>0</v>
      </c>
      <c r="AB52" s="137">
        <f t="shared" si="12"/>
        <v>0.91666666666666663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54">
        <f>IFERROR(AC52/W52,"")</f>
        <v>0</v>
      </c>
      <c r="AI52" s="15" t="s">
        <v>78</v>
      </c>
      <c r="AJ52" s="15"/>
    </row>
    <row r="53" spans="1:37" s="31" customFormat="1" ht="20.399999999999999" customHeight="1">
      <c r="A53" s="15">
        <v>48</v>
      </c>
      <c r="B53" s="15" t="s">
        <v>26</v>
      </c>
      <c r="C53" s="48" t="s">
        <v>75</v>
      </c>
      <c r="D53" s="15" t="s">
        <v>76</v>
      </c>
      <c r="E53" s="15">
        <v>1813628055</v>
      </c>
      <c r="F53" s="15" t="s">
        <v>30</v>
      </c>
      <c r="G53" s="15">
        <v>3</v>
      </c>
      <c r="H53" s="70" t="s">
        <v>80</v>
      </c>
      <c r="I53" s="15">
        <v>3</v>
      </c>
      <c r="J53" s="15">
        <v>24</v>
      </c>
      <c r="K53" s="15">
        <v>5</v>
      </c>
      <c r="L53" s="15">
        <v>19</v>
      </c>
      <c r="M53" s="15">
        <v>0</v>
      </c>
      <c r="N53" s="15">
        <v>0</v>
      </c>
      <c r="O53" s="42"/>
      <c r="P53" s="15">
        <v>24</v>
      </c>
      <c r="Q53" s="15">
        <v>5</v>
      </c>
      <c r="R53" s="15">
        <v>19</v>
      </c>
      <c r="S53" s="15">
        <v>0</v>
      </c>
      <c r="T53" s="15">
        <v>0</v>
      </c>
      <c r="U53" s="53">
        <f t="shared" si="11"/>
        <v>1</v>
      </c>
      <c r="V53" s="15">
        <v>1</v>
      </c>
      <c r="W53" s="15">
        <v>23</v>
      </c>
      <c r="X53" s="15">
        <v>5</v>
      </c>
      <c r="Y53" s="15">
        <v>18</v>
      </c>
      <c r="Z53" s="15">
        <v>0</v>
      </c>
      <c r="AA53" s="15">
        <v>0</v>
      </c>
      <c r="AB53" s="137">
        <f t="shared" si="12"/>
        <v>0.95833333333333337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54">
        <f>IFERROR(AC53/W53,"")</f>
        <v>0</v>
      </c>
      <c r="AI53" s="15" t="s">
        <v>78</v>
      </c>
      <c r="AJ53" s="15"/>
    </row>
    <row r="54" spans="1:37" s="31" customFormat="1" ht="20.399999999999999" customHeight="1">
      <c r="A54" s="15">
        <v>49</v>
      </c>
      <c r="B54" s="20" t="s">
        <v>26</v>
      </c>
      <c r="C54" s="905" t="s">
        <v>60</v>
      </c>
      <c r="D54" s="15"/>
      <c r="E54" s="15"/>
      <c r="F54" s="15" t="s">
        <v>30</v>
      </c>
      <c r="G54" s="15">
        <v>3</v>
      </c>
      <c r="H54" s="103" t="s">
        <v>34</v>
      </c>
      <c r="I54" s="15">
        <v>2</v>
      </c>
      <c r="J54" s="61">
        <v>24</v>
      </c>
      <c r="K54" s="15">
        <v>7</v>
      </c>
      <c r="L54" s="15">
        <v>17</v>
      </c>
      <c r="M54" s="61">
        <v>0</v>
      </c>
      <c r="N54" s="61">
        <v>0</v>
      </c>
      <c r="O54" s="42"/>
      <c r="P54" s="15"/>
      <c r="Q54" s="15"/>
      <c r="R54" s="15"/>
      <c r="S54" s="15"/>
      <c r="T54" s="15"/>
      <c r="U54" s="53">
        <f>IFERROR(P54/J54,"")</f>
        <v>0</v>
      </c>
      <c r="V54" s="15"/>
      <c r="W54" s="15"/>
      <c r="X54" s="15"/>
      <c r="Y54" s="15"/>
      <c r="Z54" s="15"/>
      <c r="AA54" s="15"/>
      <c r="AB54" s="137" t="str">
        <f>IFERROR(W54/P54,"")</f>
        <v/>
      </c>
      <c r="AC54" s="40">
        <v>1</v>
      </c>
      <c r="AD54" s="15"/>
      <c r="AE54" s="15"/>
      <c r="AF54" s="15"/>
      <c r="AG54" s="15"/>
      <c r="AH54" s="15"/>
      <c r="AI54" s="15"/>
      <c r="AJ54" s="15"/>
      <c r="AK54" s="15"/>
    </row>
    <row r="55" spans="1:37" s="31" customFormat="1" ht="20.399999999999999" customHeight="1">
      <c r="A55" s="15">
        <v>50</v>
      </c>
      <c r="B55" s="20" t="s">
        <v>26</v>
      </c>
      <c r="C55" s="905" t="s">
        <v>60</v>
      </c>
      <c r="D55" s="15"/>
      <c r="E55" s="15"/>
      <c r="F55" s="15" t="s">
        <v>30</v>
      </c>
      <c r="G55" s="15">
        <v>3</v>
      </c>
      <c r="H55" s="402" t="s">
        <v>53</v>
      </c>
      <c r="I55" s="15">
        <v>3</v>
      </c>
      <c r="J55" s="61">
        <v>24</v>
      </c>
      <c r="K55" s="15">
        <v>10</v>
      </c>
      <c r="L55" s="15">
        <v>14</v>
      </c>
      <c r="M55" s="61">
        <v>0</v>
      </c>
      <c r="N55" s="61">
        <v>0</v>
      </c>
      <c r="O55" s="26"/>
      <c r="P55" s="15"/>
      <c r="Q55" s="15"/>
      <c r="R55" s="15"/>
      <c r="S55" s="15"/>
      <c r="T55" s="53"/>
      <c r="U55" s="15"/>
      <c r="V55" s="15"/>
      <c r="W55" s="15"/>
      <c r="X55" s="15"/>
      <c r="Y55" s="15"/>
      <c r="Z55" s="15"/>
      <c r="AA55" s="137" t="str">
        <f>IFERROR(V55/O55,"")</f>
        <v/>
      </c>
      <c r="AB55" s="15"/>
      <c r="AC55" s="40">
        <v>1</v>
      </c>
      <c r="AD55" s="15"/>
      <c r="AE55" s="15"/>
      <c r="AF55" s="15"/>
      <c r="AG55" s="15"/>
      <c r="AH55" s="15"/>
      <c r="AI55" s="15"/>
      <c r="AJ55" s="15"/>
    </row>
    <row r="56" spans="1:37" s="31" customFormat="1" ht="20.399999999999999" customHeight="1">
      <c r="A56" s="15">
        <v>51</v>
      </c>
      <c r="B56" s="15" t="s">
        <v>26</v>
      </c>
      <c r="C56" s="48" t="s">
        <v>71</v>
      </c>
      <c r="D56" s="15" t="s">
        <v>43</v>
      </c>
      <c r="E56" s="21" t="s">
        <v>74</v>
      </c>
      <c r="F56" s="15" t="s">
        <v>30</v>
      </c>
      <c r="G56" s="15">
        <v>2</v>
      </c>
      <c r="H56" s="70" t="s">
        <v>53</v>
      </c>
      <c r="I56" s="15">
        <v>3</v>
      </c>
      <c r="J56" s="15">
        <v>24</v>
      </c>
      <c r="K56" s="15">
        <v>10</v>
      </c>
      <c r="L56" s="15">
        <v>14</v>
      </c>
      <c r="M56" s="15">
        <v>0</v>
      </c>
      <c r="N56" s="15">
        <v>0</v>
      </c>
      <c r="O56" s="23">
        <v>24</v>
      </c>
      <c r="P56" s="14">
        <v>24</v>
      </c>
      <c r="Q56" s="52">
        <v>10</v>
      </c>
      <c r="R56" s="15">
        <v>14</v>
      </c>
      <c r="S56" s="15">
        <v>0</v>
      </c>
      <c r="T56" s="15">
        <v>0</v>
      </c>
      <c r="U56" s="53">
        <v>1</v>
      </c>
      <c r="V56" s="15">
        <v>2</v>
      </c>
      <c r="W56" s="15">
        <v>22</v>
      </c>
      <c r="X56" s="15">
        <v>9</v>
      </c>
      <c r="Y56" s="15">
        <v>13</v>
      </c>
      <c r="Z56" s="15">
        <v>0</v>
      </c>
      <c r="AA56" s="15">
        <v>0</v>
      </c>
      <c r="AB56" s="53">
        <v>0.92</v>
      </c>
      <c r="AC56" s="15"/>
      <c r="AD56" s="15"/>
      <c r="AE56" s="15"/>
      <c r="AF56" s="15"/>
      <c r="AG56" s="15"/>
      <c r="AH56" s="15"/>
      <c r="AI56" s="15"/>
      <c r="AJ56" s="15"/>
    </row>
    <row r="57" spans="1:37" s="31" customFormat="1" ht="20.399999999999999" customHeight="1">
      <c r="A57" s="15">
        <v>52</v>
      </c>
      <c r="B57" s="15" t="s">
        <v>26</v>
      </c>
      <c r="C57" s="48" t="s">
        <v>71</v>
      </c>
      <c r="D57" s="15" t="s">
        <v>43</v>
      </c>
      <c r="E57" s="21" t="s">
        <v>74</v>
      </c>
      <c r="F57" s="15" t="s">
        <v>30</v>
      </c>
      <c r="G57" s="15">
        <v>2</v>
      </c>
      <c r="H57" s="70" t="s">
        <v>34</v>
      </c>
      <c r="I57" s="15">
        <v>2</v>
      </c>
      <c r="J57" s="15">
        <v>24</v>
      </c>
      <c r="K57" s="15">
        <v>10</v>
      </c>
      <c r="L57" s="15">
        <v>12</v>
      </c>
      <c r="M57" s="15">
        <v>0</v>
      </c>
      <c r="N57" s="15">
        <v>2</v>
      </c>
      <c r="O57" s="23">
        <v>22</v>
      </c>
      <c r="P57" s="14">
        <v>24</v>
      </c>
      <c r="Q57" s="52">
        <v>10</v>
      </c>
      <c r="R57" s="15">
        <v>12</v>
      </c>
      <c r="S57" s="15">
        <v>0</v>
      </c>
      <c r="T57" s="15">
        <v>0</v>
      </c>
      <c r="U57" s="53">
        <v>1</v>
      </c>
      <c r="V57" s="15">
        <v>2</v>
      </c>
      <c r="W57" s="15">
        <v>20</v>
      </c>
      <c r="X57" s="15">
        <v>6</v>
      </c>
      <c r="Y57" s="15">
        <v>14</v>
      </c>
      <c r="Z57" s="15">
        <v>0</v>
      </c>
      <c r="AA57" s="15">
        <v>0</v>
      </c>
      <c r="AB57" s="53">
        <v>0.91</v>
      </c>
      <c r="AC57" s="15"/>
      <c r="AD57" s="15"/>
      <c r="AE57" s="15"/>
      <c r="AF57" s="15"/>
      <c r="AG57" s="15"/>
      <c r="AH57" s="15"/>
      <c r="AI57" s="15"/>
      <c r="AJ57" s="15"/>
    </row>
    <row r="58" spans="1:37" s="31" customFormat="1" ht="20.399999999999999" customHeight="1">
      <c r="A58" s="15">
        <v>53</v>
      </c>
      <c r="B58" s="15" t="s">
        <v>26</v>
      </c>
      <c r="C58" s="48" t="s">
        <v>71</v>
      </c>
      <c r="D58" s="15" t="s">
        <v>43</v>
      </c>
      <c r="E58" s="21" t="s">
        <v>74</v>
      </c>
      <c r="F58" s="15" t="s">
        <v>30</v>
      </c>
      <c r="G58" s="15">
        <v>2</v>
      </c>
      <c r="H58" s="70" t="s">
        <v>66</v>
      </c>
      <c r="I58" s="15">
        <v>3</v>
      </c>
      <c r="J58" s="15">
        <v>24</v>
      </c>
      <c r="K58" s="15">
        <v>6</v>
      </c>
      <c r="L58" s="15">
        <v>18</v>
      </c>
      <c r="M58" s="15">
        <v>0</v>
      </c>
      <c r="N58" s="15">
        <v>0</v>
      </c>
      <c r="O58" s="14"/>
      <c r="P58" s="52">
        <v>24</v>
      </c>
      <c r="Q58" s="52">
        <v>6</v>
      </c>
      <c r="R58" s="15">
        <v>18</v>
      </c>
      <c r="S58" s="15">
        <v>0</v>
      </c>
      <c r="T58" s="15">
        <v>0</v>
      </c>
      <c r="U58" s="53">
        <v>1</v>
      </c>
      <c r="V58" s="15">
        <v>7</v>
      </c>
      <c r="W58" s="15">
        <v>17</v>
      </c>
      <c r="X58" s="15">
        <v>3</v>
      </c>
      <c r="Y58" s="15">
        <v>14</v>
      </c>
      <c r="Z58" s="15">
        <v>0</v>
      </c>
      <c r="AA58" s="15">
        <v>0</v>
      </c>
      <c r="AB58" s="54">
        <v>0.70830000000000004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54">
        <v>0</v>
      </c>
      <c r="AJ58" s="15"/>
      <c r="AK58" s="15"/>
    </row>
    <row r="59" spans="1:37" s="31" customFormat="1" ht="20.399999999999999" customHeight="1">
      <c r="A59" s="15">
        <v>54</v>
      </c>
      <c r="B59" s="15" t="s">
        <v>26</v>
      </c>
      <c r="C59" s="48" t="s">
        <v>71</v>
      </c>
      <c r="D59" s="15" t="s">
        <v>43</v>
      </c>
      <c r="E59" s="21" t="s">
        <v>74</v>
      </c>
      <c r="F59" s="15" t="s">
        <v>30</v>
      </c>
      <c r="G59" s="15">
        <v>2</v>
      </c>
      <c r="H59" s="70" t="s">
        <v>73</v>
      </c>
      <c r="I59" s="15">
        <v>3</v>
      </c>
      <c r="J59" s="15">
        <v>24</v>
      </c>
      <c r="K59" s="15">
        <v>9</v>
      </c>
      <c r="L59" s="15">
        <v>13</v>
      </c>
      <c r="M59" s="15">
        <v>0</v>
      </c>
      <c r="N59" s="15">
        <v>0</v>
      </c>
      <c r="O59" s="23">
        <v>22</v>
      </c>
      <c r="P59" s="14">
        <v>24</v>
      </c>
      <c r="Q59" s="52">
        <v>9</v>
      </c>
      <c r="R59" s="15">
        <v>13</v>
      </c>
      <c r="S59" s="15">
        <v>0</v>
      </c>
      <c r="T59" s="15">
        <v>0</v>
      </c>
      <c r="U59" s="53">
        <v>0.92</v>
      </c>
      <c r="V59" s="15">
        <v>4</v>
      </c>
      <c r="W59" s="15">
        <v>19</v>
      </c>
      <c r="X59" s="15">
        <v>7</v>
      </c>
      <c r="Y59" s="15">
        <v>12</v>
      </c>
      <c r="Z59" s="15">
        <v>0</v>
      </c>
      <c r="AA59" s="15">
        <v>0</v>
      </c>
      <c r="AB59" s="53">
        <v>0.86</v>
      </c>
      <c r="AC59" s="15"/>
      <c r="AD59" s="15"/>
      <c r="AE59" s="15"/>
      <c r="AF59" s="15"/>
      <c r="AG59" s="15"/>
      <c r="AH59" s="15"/>
      <c r="AI59" s="15"/>
      <c r="AJ59" s="15"/>
    </row>
    <row r="60" spans="1:37" s="31" customFormat="1" ht="20.399999999999999" customHeight="1">
      <c r="A60" s="15">
        <v>55</v>
      </c>
      <c r="B60" s="14" t="s">
        <v>26</v>
      </c>
      <c r="C60" s="31" t="s">
        <v>206</v>
      </c>
      <c r="D60" s="14" t="s">
        <v>50</v>
      </c>
      <c r="E60" s="14">
        <v>1895615203</v>
      </c>
      <c r="F60" s="14" t="s">
        <v>30</v>
      </c>
      <c r="G60" s="14">
        <v>3</v>
      </c>
      <c r="H60" s="29" t="s">
        <v>83</v>
      </c>
      <c r="I60" s="14">
        <v>2</v>
      </c>
      <c r="J60" s="14">
        <v>24</v>
      </c>
      <c r="K60" s="14">
        <v>4</v>
      </c>
      <c r="L60" s="14">
        <v>20</v>
      </c>
      <c r="M60" s="14">
        <v>0</v>
      </c>
      <c r="N60" s="14">
        <v>0</v>
      </c>
      <c r="O60" s="42"/>
      <c r="P60" s="14">
        <v>24</v>
      </c>
      <c r="Q60" s="14">
        <v>4</v>
      </c>
      <c r="R60" s="14">
        <v>20</v>
      </c>
      <c r="S60" s="14">
        <v>0</v>
      </c>
      <c r="T60" s="14">
        <v>0</v>
      </c>
      <c r="U60" s="55">
        <v>1</v>
      </c>
      <c r="V60" s="14">
        <v>0</v>
      </c>
      <c r="W60" s="14">
        <v>24</v>
      </c>
      <c r="X60" s="14">
        <v>4</v>
      </c>
      <c r="Y60" s="14">
        <v>20</v>
      </c>
      <c r="Z60" s="14">
        <v>0</v>
      </c>
      <c r="AA60" s="14">
        <v>0</v>
      </c>
      <c r="AB60" s="137">
        <v>1</v>
      </c>
      <c r="AC60" s="14"/>
      <c r="AD60" s="14"/>
      <c r="AE60" s="14"/>
      <c r="AF60" s="14"/>
      <c r="AG60" s="14"/>
      <c r="AH60" s="14"/>
      <c r="AI60" s="14"/>
      <c r="AJ60" s="14"/>
    </row>
    <row r="61" spans="1:37" s="31" customFormat="1" ht="20.399999999999999" customHeight="1">
      <c r="A61" s="15">
        <v>56</v>
      </c>
      <c r="B61" s="14" t="s">
        <v>26</v>
      </c>
      <c r="C61" s="31" t="s">
        <v>206</v>
      </c>
      <c r="D61" s="14" t="s">
        <v>50</v>
      </c>
      <c r="E61" s="14">
        <v>1895615203</v>
      </c>
      <c r="F61" s="14" t="s">
        <v>30</v>
      </c>
      <c r="G61" s="14">
        <v>3</v>
      </c>
      <c r="H61" s="29" t="s">
        <v>35</v>
      </c>
      <c r="I61" s="14">
        <v>3</v>
      </c>
      <c r="J61" s="14">
        <v>24</v>
      </c>
      <c r="K61" s="14">
        <v>1</v>
      </c>
      <c r="L61" s="14">
        <v>23</v>
      </c>
      <c r="M61" s="14">
        <v>0</v>
      </c>
      <c r="N61" s="14">
        <v>0</v>
      </c>
      <c r="O61" s="42"/>
      <c r="P61" s="14">
        <v>24</v>
      </c>
      <c r="Q61" s="14">
        <v>1</v>
      </c>
      <c r="R61" s="14">
        <v>23</v>
      </c>
      <c r="S61" s="14">
        <v>0</v>
      </c>
      <c r="T61" s="14">
        <v>0</v>
      </c>
      <c r="U61" s="55">
        <v>1</v>
      </c>
      <c r="V61" s="14">
        <v>0</v>
      </c>
      <c r="W61" s="14">
        <v>24</v>
      </c>
      <c r="X61" s="14">
        <v>1</v>
      </c>
      <c r="Y61" s="14">
        <v>23</v>
      </c>
      <c r="Z61" s="14">
        <v>0</v>
      </c>
      <c r="AA61" s="14">
        <v>0</v>
      </c>
      <c r="AB61" s="137">
        <v>1</v>
      </c>
      <c r="AC61" s="14"/>
      <c r="AD61" s="14"/>
      <c r="AE61" s="14"/>
      <c r="AF61" s="14"/>
      <c r="AG61" s="14"/>
      <c r="AH61" s="14"/>
      <c r="AI61" s="14"/>
      <c r="AJ61" s="14"/>
    </row>
    <row r="62" spans="1:37" s="31" customFormat="1" ht="20.399999999999999" customHeight="1">
      <c r="A62" s="15">
        <v>57</v>
      </c>
      <c r="B62" s="14" t="s">
        <v>26</v>
      </c>
      <c r="C62" s="31" t="s">
        <v>206</v>
      </c>
      <c r="D62" s="14" t="s">
        <v>50</v>
      </c>
      <c r="E62" s="14">
        <v>1895615203</v>
      </c>
      <c r="F62" s="14" t="s">
        <v>30</v>
      </c>
      <c r="G62" s="14">
        <v>3</v>
      </c>
      <c r="H62" s="29" t="s">
        <v>66</v>
      </c>
      <c r="I62" s="14">
        <v>3</v>
      </c>
      <c r="J62" s="14">
        <v>24</v>
      </c>
      <c r="K62" s="14">
        <v>6</v>
      </c>
      <c r="L62" s="14">
        <v>18</v>
      </c>
      <c r="M62" s="14">
        <v>0</v>
      </c>
      <c r="N62" s="14">
        <v>0</v>
      </c>
      <c r="O62" s="42"/>
      <c r="P62" s="14">
        <v>24</v>
      </c>
      <c r="Q62" s="14">
        <v>6</v>
      </c>
      <c r="R62" s="14">
        <v>18</v>
      </c>
      <c r="S62" s="14">
        <v>0</v>
      </c>
      <c r="T62" s="14">
        <v>0</v>
      </c>
      <c r="U62" s="55">
        <v>1</v>
      </c>
      <c r="V62" s="14">
        <v>0</v>
      </c>
      <c r="W62" s="14">
        <v>24</v>
      </c>
      <c r="X62" s="14">
        <v>6</v>
      </c>
      <c r="Y62" s="14">
        <v>18</v>
      </c>
      <c r="Z62" s="14">
        <v>0</v>
      </c>
      <c r="AA62" s="14">
        <v>0</v>
      </c>
      <c r="AB62" s="137">
        <v>1</v>
      </c>
      <c r="AC62" s="14"/>
      <c r="AD62" s="14"/>
      <c r="AE62" s="14"/>
      <c r="AF62" s="14"/>
      <c r="AG62" s="14"/>
      <c r="AH62" s="14"/>
      <c r="AI62" s="14"/>
      <c r="AJ62" s="14"/>
    </row>
    <row r="63" spans="1:37" s="115" customFormat="1" ht="20.399999999999999" customHeight="1">
      <c r="A63" s="15">
        <v>58</v>
      </c>
      <c r="B63" s="7" t="s">
        <v>26</v>
      </c>
      <c r="C63" s="9" t="s">
        <v>270</v>
      </c>
      <c r="D63" s="7" t="s">
        <v>43</v>
      </c>
      <c r="E63" s="7">
        <v>1710824190</v>
      </c>
      <c r="F63" s="371" t="s">
        <v>30</v>
      </c>
      <c r="G63" s="7">
        <v>3</v>
      </c>
      <c r="H63" s="108" t="s">
        <v>45</v>
      </c>
      <c r="I63" s="7">
        <v>2</v>
      </c>
      <c r="J63" s="271">
        <v>24</v>
      </c>
      <c r="K63" s="271">
        <v>12</v>
      </c>
      <c r="L63" s="271">
        <v>12</v>
      </c>
      <c r="M63" s="271">
        <v>0</v>
      </c>
      <c r="N63" s="271">
        <v>0</v>
      </c>
      <c r="O63" s="372">
        <v>24</v>
      </c>
      <c r="P63" s="7">
        <v>12</v>
      </c>
      <c r="Q63" s="7">
        <v>12</v>
      </c>
      <c r="R63" s="7">
        <v>0</v>
      </c>
      <c r="S63" s="7">
        <v>0</v>
      </c>
      <c r="T63" s="5">
        <f>IFERROR(O63/J63,"")</f>
        <v>1</v>
      </c>
      <c r="U63" s="271">
        <v>0</v>
      </c>
      <c r="V63" s="271">
        <v>24</v>
      </c>
      <c r="W63" s="271">
        <v>12</v>
      </c>
      <c r="X63" s="271">
        <v>12</v>
      </c>
      <c r="Y63" s="271">
        <v>0</v>
      </c>
      <c r="Z63" s="271">
        <v>0</v>
      </c>
      <c r="AA63" s="272">
        <v>1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273">
        <f t="shared" ref="AH63:AH66" si="13">IFERROR(AC63/V63,"")</f>
        <v>0</v>
      </c>
      <c r="AI63" s="111">
        <v>0</v>
      </c>
      <c r="AJ63" s="248">
        <v>0</v>
      </c>
    </row>
    <row r="64" spans="1:37" s="115" customFormat="1" ht="20.399999999999999" customHeight="1">
      <c r="A64" s="15">
        <v>59</v>
      </c>
      <c r="B64" s="7" t="s">
        <v>26</v>
      </c>
      <c r="C64" s="9" t="s">
        <v>270</v>
      </c>
      <c r="D64" s="7" t="s">
        <v>43</v>
      </c>
      <c r="E64" s="7">
        <v>1710824190</v>
      </c>
      <c r="F64" s="371" t="s">
        <v>30</v>
      </c>
      <c r="G64" s="7">
        <v>3</v>
      </c>
      <c r="H64" s="403" t="s">
        <v>53</v>
      </c>
      <c r="I64" s="7">
        <v>3</v>
      </c>
      <c r="J64" s="271">
        <v>24</v>
      </c>
      <c r="K64" s="271">
        <v>18</v>
      </c>
      <c r="L64" s="271">
        <v>6</v>
      </c>
      <c r="M64" s="271">
        <v>0</v>
      </c>
      <c r="N64" s="271">
        <v>0</v>
      </c>
      <c r="O64" s="372">
        <v>24</v>
      </c>
      <c r="P64" s="7">
        <v>18</v>
      </c>
      <c r="Q64" s="7">
        <v>6</v>
      </c>
      <c r="R64" s="7">
        <v>0</v>
      </c>
      <c r="S64" s="7">
        <v>0</v>
      </c>
      <c r="T64" s="5">
        <f>IFERROR(O64/J64,"")</f>
        <v>1</v>
      </c>
      <c r="U64" s="271">
        <v>0</v>
      </c>
      <c r="V64" s="271">
        <v>24</v>
      </c>
      <c r="W64" s="271">
        <v>18</v>
      </c>
      <c r="X64" s="271">
        <v>6</v>
      </c>
      <c r="Y64" s="271">
        <v>0</v>
      </c>
      <c r="Z64" s="271">
        <v>0</v>
      </c>
      <c r="AA64" s="272">
        <v>1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273">
        <f t="shared" si="13"/>
        <v>0</v>
      </c>
      <c r="AI64" s="248">
        <v>0</v>
      </c>
      <c r="AJ64" s="248">
        <v>0</v>
      </c>
    </row>
    <row r="65" spans="1:36" s="115" customFormat="1" ht="20.399999999999999" customHeight="1">
      <c r="A65" s="15">
        <v>60</v>
      </c>
      <c r="B65" s="7" t="s">
        <v>26</v>
      </c>
      <c r="C65" s="9" t="s">
        <v>270</v>
      </c>
      <c r="D65" s="7" t="s">
        <v>43</v>
      </c>
      <c r="E65" s="7">
        <v>1710824190</v>
      </c>
      <c r="F65" s="371" t="s">
        <v>30</v>
      </c>
      <c r="G65" s="7">
        <v>3</v>
      </c>
      <c r="H65" s="108" t="s">
        <v>52</v>
      </c>
      <c r="I65" s="7">
        <v>3</v>
      </c>
      <c r="J65" s="271">
        <v>24</v>
      </c>
      <c r="K65" s="271">
        <v>10</v>
      </c>
      <c r="L65" s="271">
        <v>14</v>
      </c>
      <c r="M65" s="271">
        <v>0</v>
      </c>
      <c r="N65" s="271">
        <v>0</v>
      </c>
      <c r="O65" s="372">
        <v>24</v>
      </c>
      <c r="P65" s="7">
        <v>10</v>
      </c>
      <c r="Q65" s="7">
        <v>14</v>
      </c>
      <c r="R65" s="7">
        <v>0</v>
      </c>
      <c r="S65" s="7">
        <v>0</v>
      </c>
      <c r="T65" s="5">
        <f>IFERROR(O65/J65,"")</f>
        <v>1</v>
      </c>
      <c r="U65" s="271">
        <v>0</v>
      </c>
      <c r="V65" s="271">
        <v>24</v>
      </c>
      <c r="W65" s="271">
        <v>10</v>
      </c>
      <c r="X65" s="271">
        <v>14</v>
      </c>
      <c r="Y65" s="271">
        <v>0</v>
      </c>
      <c r="Z65" s="271">
        <v>0</v>
      </c>
      <c r="AA65" s="272">
        <v>1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273">
        <f t="shared" si="13"/>
        <v>0</v>
      </c>
      <c r="AI65" s="248">
        <v>0</v>
      </c>
      <c r="AJ65" s="248">
        <v>0</v>
      </c>
    </row>
    <row r="66" spans="1:36" s="115" customFormat="1" ht="20.399999999999999" customHeight="1">
      <c r="A66" s="15">
        <v>61</v>
      </c>
      <c r="B66" s="7" t="s">
        <v>26</v>
      </c>
      <c r="C66" s="9" t="s">
        <v>270</v>
      </c>
      <c r="D66" s="7" t="s">
        <v>43</v>
      </c>
      <c r="E66" s="7">
        <v>1710824190</v>
      </c>
      <c r="F66" s="371" t="s">
        <v>30</v>
      </c>
      <c r="G66" s="7">
        <v>3</v>
      </c>
      <c r="H66" s="108" t="s">
        <v>41</v>
      </c>
      <c r="I66" s="7">
        <v>24</v>
      </c>
      <c r="J66" s="271">
        <v>24</v>
      </c>
      <c r="K66" s="271">
        <v>12</v>
      </c>
      <c r="L66" s="271">
        <v>12</v>
      </c>
      <c r="M66" s="271">
        <v>0</v>
      </c>
      <c r="N66" s="271">
        <v>0</v>
      </c>
      <c r="O66" s="372">
        <v>24</v>
      </c>
      <c r="P66" s="7">
        <v>12</v>
      </c>
      <c r="Q66" s="7">
        <v>12</v>
      </c>
      <c r="R66" s="7">
        <v>0</v>
      </c>
      <c r="S66" s="7">
        <v>0</v>
      </c>
      <c r="T66" s="5">
        <v>1</v>
      </c>
      <c r="U66" s="271">
        <v>2</v>
      </c>
      <c r="V66" s="271">
        <v>22</v>
      </c>
      <c r="W66" s="271">
        <v>11</v>
      </c>
      <c r="X66" s="271">
        <v>11</v>
      </c>
      <c r="Y66" s="271">
        <v>0</v>
      </c>
      <c r="Z66" s="271">
        <v>0</v>
      </c>
      <c r="AA66" s="272">
        <v>0.92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273">
        <f t="shared" si="13"/>
        <v>0</v>
      </c>
      <c r="AI66" s="248">
        <v>0</v>
      </c>
      <c r="AJ66" s="248">
        <v>2</v>
      </c>
    </row>
    <row r="67" spans="1:36" s="31" customFormat="1" ht="20.399999999999999" customHeight="1">
      <c r="A67" s="15">
        <v>62</v>
      </c>
      <c r="B67" s="344" t="s">
        <v>26</v>
      </c>
      <c r="C67" s="906" t="s">
        <v>400</v>
      </c>
      <c r="D67" s="344" t="s">
        <v>43</v>
      </c>
      <c r="E67" s="344">
        <v>1841490057</v>
      </c>
      <c r="F67" s="344" t="s">
        <v>30</v>
      </c>
      <c r="G67" s="318">
        <v>3</v>
      </c>
      <c r="H67" s="319" t="s">
        <v>98</v>
      </c>
      <c r="I67" s="318">
        <v>3</v>
      </c>
      <c r="J67" s="318">
        <v>24</v>
      </c>
      <c r="K67" s="320">
        <v>11</v>
      </c>
      <c r="L67" s="320">
        <v>13</v>
      </c>
      <c r="M67" s="318">
        <v>0</v>
      </c>
      <c r="N67" s="318">
        <v>1</v>
      </c>
      <c r="O67" s="67">
        <v>24</v>
      </c>
      <c r="P67" s="320">
        <v>11</v>
      </c>
      <c r="Q67" s="320">
        <v>13</v>
      </c>
      <c r="R67" s="318">
        <v>0</v>
      </c>
      <c r="S67" s="318">
        <v>1</v>
      </c>
      <c r="T67" s="416">
        <v>1</v>
      </c>
      <c r="U67" s="318">
        <v>1</v>
      </c>
      <c r="V67" s="318">
        <v>19</v>
      </c>
      <c r="W67" s="320">
        <v>10</v>
      </c>
      <c r="X67" s="320">
        <v>9</v>
      </c>
      <c r="Y67" s="318">
        <v>0</v>
      </c>
      <c r="Z67" s="318">
        <v>1</v>
      </c>
      <c r="AA67" s="86">
        <v>0.79169999999999996</v>
      </c>
      <c r="AB67" s="318">
        <v>1</v>
      </c>
      <c r="AC67" s="318"/>
      <c r="AD67" s="320"/>
      <c r="AE67" s="320"/>
      <c r="AF67" s="318"/>
      <c r="AG67" s="318"/>
      <c r="AH67" s="417">
        <v>0</v>
      </c>
      <c r="AI67" s="318"/>
      <c r="AJ67" s="318"/>
    </row>
    <row r="68" spans="1:36" s="31" customFormat="1" ht="20.399999999999999" customHeight="1">
      <c r="A68" s="15">
        <v>63</v>
      </c>
      <c r="B68" s="344" t="s">
        <v>26</v>
      </c>
      <c r="C68" s="906" t="s">
        <v>400</v>
      </c>
      <c r="D68" s="344" t="s">
        <v>43</v>
      </c>
      <c r="E68" s="344">
        <v>1841490057</v>
      </c>
      <c r="F68" s="344" t="s">
        <v>30</v>
      </c>
      <c r="G68" s="318">
        <v>3</v>
      </c>
      <c r="H68" s="319" t="s">
        <v>83</v>
      </c>
      <c r="I68" s="318">
        <v>2</v>
      </c>
      <c r="J68" s="318">
        <v>24</v>
      </c>
      <c r="K68" s="318">
        <v>14</v>
      </c>
      <c r="L68" s="318">
        <v>10</v>
      </c>
      <c r="M68" s="318">
        <v>0</v>
      </c>
      <c r="N68" s="318">
        <v>0</v>
      </c>
      <c r="O68" s="67"/>
      <c r="P68" s="318"/>
      <c r="Q68" s="318"/>
      <c r="R68" s="318"/>
      <c r="S68" s="318"/>
      <c r="T68" s="318"/>
      <c r="U68" s="318"/>
      <c r="V68" s="318"/>
      <c r="W68" s="318"/>
      <c r="X68" s="318"/>
      <c r="Y68" s="318"/>
      <c r="Z68" s="318"/>
      <c r="AA68" s="318"/>
      <c r="AB68" s="318"/>
      <c r="AC68" s="318"/>
      <c r="AD68" s="318"/>
      <c r="AE68" s="318"/>
      <c r="AF68" s="318"/>
      <c r="AG68" s="318"/>
      <c r="AH68" s="318"/>
      <c r="AI68" s="318"/>
      <c r="AJ68" s="318"/>
    </row>
    <row r="69" spans="1:36" s="31" customFormat="1" ht="20.399999999999999" customHeight="1">
      <c r="A69" s="15">
        <v>64</v>
      </c>
      <c r="B69" s="344" t="s">
        <v>26</v>
      </c>
      <c r="C69" s="906" t="s">
        <v>400</v>
      </c>
      <c r="D69" s="344" t="s">
        <v>43</v>
      </c>
      <c r="E69" s="344">
        <v>1841490057</v>
      </c>
      <c r="F69" s="344" t="s">
        <v>30</v>
      </c>
      <c r="G69" s="318">
        <v>3</v>
      </c>
      <c r="H69" s="319" t="s">
        <v>98</v>
      </c>
      <c r="I69" s="318">
        <v>3</v>
      </c>
      <c r="J69" s="318">
        <v>24</v>
      </c>
      <c r="K69" s="320">
        <v>11</v>
      </c>
      <c r="L69" s="320">
        <v>13</v>
      </c>
      <c r="M69" s="318">
        <v>0</v>
      </c>
      <c r="N69" s="318">
        <v>1</v>
      </c>
      <c r="O69" s="67">
        <v>24</v>
      </c>
      <c r="P69" s="320">
        <v>11</v>
      </c>
      <c r="Q69" s="320">
        <v>13</v>
      </c>
      <c r="R69" s="318">
        <v>0</v>
      </c>
      <c r="S69" s="318">
        <v>1</v>
      </c>
      <c r="T69" s="416">
        <v>1</v>
      </c>
      <c r="U69" s="318">
        <v>1</v>
      </c>
      <c r="V69" s="318">
        <v>19</v>
      </c>
      <c r="W69" s="320">
        <v>10</v>
      </c>
      <c r="X69" s="320">
        <v>9</v>
      </c>
      <c r="Y69" s="318">
        <v>0</v>
      </c>
      <c r="Z69" s="318">
        <v>1</v>
      </c>
      <c r="AA69" s="86">
        <v>0.79169999999999996</v>
      </c>
      <c r="AB69" s="318">
        <v>1</v>
      </c>
      <c r="AC69" s="318"/>
      <c r="AD69" s="320"/>
      <c r="AE69" s="320"/>
      <c r="AF69" s="318"/>
      <c r="AG69" s="318"/>
      <c r="AH69" s="417">
        <v>0</v>
      </c>
      <c r="AI69" s="318"/>
      <c r="AJ69" s="318"/>
    </row>
    <row r="70" spans="1:36" s="31" customFormat="1" ht="20.399999999999999" customHeight="1">
      <c r="A70" s="15">
        <v>65</v>
      </c>
      <c r="B70" s="344" t="s">
        <v>26</v>
      </c>
      <c r="C70" s="906" t="s">
        <v>400</v>
      </c>
      <c r="D70" s="344" t="s">
        <v>43</v>
      </c>
      <c r="E70" s="344">
        <v>1841490057</v>
      </c>
      <c r="F70" s="344" t="s">
        <v>30</v>
      </c>
      <c r="G70" s="318">
        <v>3</v>
      </c>
      <c r="H70" s="319" t="s">
        <v>83</v>
      </c>
      <c r="I70" s="318">
        <v>2</v>
      </c>
      <c r="J70" s="318">
        <v>24</v>
      </c>
      <c r="K70" s="318">
        <v>14</v>
      </c>
      <c r="L70" s="318">
        <v>10</v>
      </c>
      <c r="M70" s="318">
        <v>0</v>
      </c>
      <c r="N70" s="318">
        <v>0</v>
      </c>
      <c r="O70" s="67"/>
      <c r="P70" s="318"/>
      <c r="Q70" s="318"/>
      <c r="R70" s="318"/>
      <c r="S70" s="318"/>
      <c r="T70" s="318"/>
      <c r="U70" s="318"/>
      <c r="V70" s="318"/>
      <c r="W70" s="318"/>
      <c r="X70" s="318"/>
      <c r="Y70" s="318"/>
      <c r="Z70" s="318"/>
      <c r="AA70" s="318"/>
      <c r="AB70" s="318"/>
      <c r="AC70" s="318"/>
      <c r="AD70" s="318"/>
      <c r="AE70" s="318"/>
      <c r="AF70" s="318"/>
      <c r="AG70" s="318"/>
      <c r="AH70" s="318"/>
      <c r="AI70" s="318"/>
      <c r="AJ70" s="318"/>
    </row>
    <row r="71" spans="1:36" ht="28.2" customHeight="1">
      <c r="A71" s="15">
        <v>66</v>
      </c>
      <c r="B71" s="11" t="s">
        <v>26</v>
      </c>
      <c r="C71" s="907" t="s">
        <v>584</v>
      </c>
      <c r="D71" s="11" t="s">
        <v>585</v>
      </c>
      <c r="E71" s="880" t="s">
        <v>586</v>
      </c>
      <c r="F71" s="11" t="s">
        <v>15</v>
      </c>
      <c r="G71" s="11">
        <v>3</v>
      </c>
      <c r="H71" s="11" t="s">
        <v>83</v>
      </c>
      <c r="I71" s="11">
        <v>2</v>
      </c>
      <c r="J71" s="13">
        <v>24</v>
      </c>
      <c r="K71" s="13">
        <v>6</v>
      </c>
      <c r="L71" s="13">
        <v>18</v>
      </c>
      <c r="M71" s="13">
        <v>0</v>
      </c>
      <c r="N71" s="13">
        <v>0</v>
      </c>
      <c r="O71" s="100">
        <v>24</v>
      </c>
      <c r="P71" s="13">
        <v>6</v>
      </c>
      <c r="Q71" s="13">
        <v>18</v>
      </c>
      <c r="R71" s="11">
        <v>0</v>
      </c>
      <c r="S71" s="11">
        <v>0</v>
      </c>
      <c r="T71" s="101">
        <f>IFERROR(O71/J71,"")</f>
        <v>1</v>
      </c>
      <c r="U71" s="13">
        <v>24</v>
      </c>
      <c r="V71" s="13">
        <v>24</v>
      </c>
      <c r="W71" s="13">
        <v>6</v>
      </c>
      <c r="X71" s="13">
        <v>18</v>
      </c>
      <c r="Y71" s="13">
        <v>0</v>
      </c>
      <c r="Z71" s="13">
        <v>0</v>
      </c>
      <c r="AA71" s="86">
        <f t="shared" ref="AA71:AA75" si="14">IFERROR(V71/O71,"")</f>
        <v>1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02">
        <f t="shared" ref="AH71:AH75" si="15">IFERROR(AC71/V71,"")</f>
        <v>0</v>
      </c>
      <c r="AI71" s="80"/>
      <c r="AJ71" s="22">
        <v>0</v>
      </c>
    </row>
    <row r="72" spans="1:36" ht="26.4" customHeight="1">
      <c r="A72" s="15">
        <v>67</v>
      </c>
      <c r="B72" s="11" t="s">
        <v>26</v>
      </c>
      <c r="C72" s="907" t="s">
        <v>584</v>
      </c>
      <c r="D72" s="11" t="s">
        <v>585</v>
      </c>
      <c r="E72" s="880" t="s">
        <v>586</v>
      </c>
      <c r="F72" s="11" t="s">
        <v>15</v>
      </c>
      <c r="G72" s="11">
        <v>3</v>
      </c>
      <c r="H72" s="11" t="s">
        <v>53</v>
      </c>
      <c r="I72" s="11">
        <v>3</v>
      </c>
      <c r="J72" s="13">
        <v>24</v>
      </c>
      <c r="K72" s="13">
        <v>9</v>
      </c>
      <c r="L72" s="13">
        <v>15</v>
      </c>
      <c r="M72" s="13">
        <v>0</v>
      </c>
      <c r="N72" s="13">
        <v>0</v>
      </c>
      <c r="O72" s="100">
        <v>24</v>
      </c>
      <c r="P72" s="13">
        <v>9</v>
      </c>
      <c r="Q72" s="13">
        <v>15</v>
      </c>
      <c r="R72" s="11">
        <v>0</v>
      </c>
      <c r="S72" s="11">
        <v>0</v>
      </c>
      <c r="T72" s="101">
        <f>IFERROR(O72/J72,"")</f>
        <v>1</v>
      </c>
      <c r="U72" s="13">
        <v>22</v>
      </c>
      <c r="V72" s="13">
        <v>22</v>
      </c>
      <c r="W72" s="13">
        <v>7</v>
      </c>
      <c r="X72" s="13">
        <v>15</v>
      </c>
      <c r="Y72" s="13">
        <v>0</v>
      </c>
      <c r="Z72" s="13">
        <v>0</v>
      </c>
      <c r="AA72" s="86">
        <f t="shared" si="14"/>
        <v>0.91666666666666663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02">
        <f t="shared" si="15"/>
        <v>0</v>
      </c>
      <c r="AI72" s="80"/>
      <c r="AJ72" s="22">
        <v>0</v>
      </c>
    </row>
    <row r="73" spans="1:36" ht="33.9" customHeight="1">
      <c r="A73" s="15">
        <v>68</v>
      </c>
      <c r="B73" s="11" t="s">
        <v>26</v>
      </c>
      <c r="C73" s="907" t="s">
        <v>584</v>
      </c>
      <c r="D73" s="11" t="s">
        <v>585</v>
      </c>
      <c r="E73" s="880" t="s">
        <v>586</v>
      </c>
      <c r="F73" s="11" t="s">
        <v>15</v>
      </c>
      <c r="G73" s="11">
        <v>3</v>
      </c>
      <c r="H73" s="11" t="s">
        <v>587</v>
      </c>
      <c r="I73" s="11">
        <v>3</v>
      </c>
      <c r="J73" s="13">
        <v>24</v>
      </c>
      <c r="K73" s="13">
        <v>1</v>
      </c>
      <c r="L73" s="13">
        <v>23</v>
      </c>
      <c r="M73" s="13">
        <v>0</v>
      </c>
      <c r="N73" s="13">
        <v>0</v>
      </c>
      <c r="O73" s="100">
        <v>24</v>
      </c>
      <c r="P73" s="13">
        <v>1</v>
      </c>
      <c r="Q73" s="13">
        <v>23</v>
      </c>
      <c r="R73" s="11">
        <v>0</v>
      </c>
      <c r="S73" s="11">
        <v>0</v>
      </c>
      <c r="T73" s="101">
        <f>IFERROR(O73/J73,"")</f>
        <v>1</v>
      </c>
      <c r="U73" s="13">
        <v>20</v>
      </c>
      <c r="V73" s="13">
        <v>20</v>
      </c>
      <c r="W73" s="13">
        <v>1</v>
      </c>
      <c r="X73" s="13">
        <v>19</v>
      </c>
      <c r="Y73" s="13">
        <v>0</v>
      </c>
      <c r="Z73" s="13">
        <v>0</v>
      </c>
      <c r="AA73" s="86">
        <f t="shared" si="14"/>
        <v>0.83333333333333337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02">
        <f t="shared" si="15"/>
        <v>0</v>
      </c>
      <c r="AI73" s="80"/>
      <c r="AJ73" s="22">
        <v>0</v>
      </c>
    </row>
    <row r="74" spans="1:36" ht="27" customHeight="1">
      <c r="A74" s="15">
        <v>69</v>
      </c>
      <c r="B74" s="11" t="s">
        <v>26</v>
      </c>
      <c r="C74" s="907" t="s">
        <v>584</v>
      </c>
      <c r="D74" s="11" t="s">
        <v>585</v>
      </c>
      <c r="E74" s="880" t="s">
        <v>586</v>
      </c>
      <c r="F74" s="11" t="s">
        <v>15</v>
      </c>
      <c r="G74" s="11">
        <v>3</v>
      </c>
      <c r="H74" s="11" t="s">
        <v>54</v>
      </c>
      <c r="I74" s="11">
        <v>3</v>
      </c>
      <c r="J74" s="13">
        <v>24</v>
      </c>
      <c r="K74" s="13">
        <v>6</v>
      </c>
      <c r="L74" s="13">
        <v>18</v>
      </c>
      <c r="M74" s="13">
        <v>0</v>
      </c>
      <c r="N74" s="13">
        <v>0</v>
      </c>
      <c r="O74" s="100">
        <v>24</v>
      </c>
      <c r="P74" s="13">
        <v>6</v>
      </c>
      <c r="Q74" s="13">
        <v>18</v>
      </c>
      <c r="R74" s="11">
        <v>0</v>
      </c>
      <c r="S74" s="11">
        <v>0</v>
      </c>
      <c r="T74" s="101">
        <f>IFERROR(O74/J74,"")</f>
        <v>1</v>
      </c>
      <c r="U74" s="13">
        <v>23</v>
      </c>
      <c r="V74" s="13">
        <v>23</v>
      </c>
      <c r="W74" s="13">
        <v>6</v>
      </c>
      <c r="X74" s="13">
        <v>17</v>
      </c>
      <c r="Y74" s="13">
        <v>0</v>
      </c>
      <c r="Z74" s="13">
        <v>0</v>
      </c>
      <c r="AA74" s="86">
        <f t="shared" si="14"/>
        <v>0.95833333333333337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02">
        <f t="shared" si="15"/>
        <v>0</v>
      </c>
      <c r="AI74" s="80"/>
      <c r="AJ74" s="22">
        <v>0</v>
      </c>
    </row>
    <row r="75" spans="1:36" ht="22.8" customHeight="1">
      <c r="A75" s="15">
        <v>70</v>
      </c>
      <c r="B75" s="11" t="s">
        <v>26</v>
      </c>
      <c r="C75" s="907" t="s">
        <v>584</v>
      </c>
      <c r="D75" s="11" t="s">
        <v>585</v>
      </c>
      <c r="E75" s="880" t="s">
        <v>586</v>
      </c>
      <c r="F75" s="11" t="s">
        <v>15</v>
      </c>
      <c r="G75" s="11">
        <v>3</v>
      </c>
      <c r="H75" s="11" t="s">
        <v>41</v>
      </c>
      <c r="I75" s="11">
        <v>3</v>
      </c>
      <c r="J75" s="13">
        <v>24</v>
      </c>
      <c r="K75" s="13">
        <v>7</v>
      </c>
      <c r="L75" s="13">
        <v>17</v>
      </c>
      <c r="M75" s="13">
        <v>1</v>
      </c>
      <c r="N75" s="13">
        <v>0</v>
      </c>
      <c r="O75" s="100">
        <v>24</v>
      </c>
      <c r="P75" s="13">
        <v>7</v>
      </c>
      <c r="Q75" s="13">
        <v>17</v>
      </c>
      <c r="R75" s="11">
        <v>1</v>
      </c>
      <c r="S75" s="11">
        <v>0</v>
      </c>
      <c r="T75" s="101">
        <f>IFERROR(O75/J75,"")</f>
        <v>1</v>
      </c>
      <c r="U75" s="13">
        <v>24</v>
      </c>
      <c r="V75" s="13">
        <v>24</v>
      </c>
      <c r="W75" s="13">
        <v>7</v>
      </c>
      <c r="X75" s="13">
        <v>17</v>
      </c>
      <c r="Y75" s="13">
        <v>1</v>
      </c>
      <c r="Z75" s="13">
        <v>0</v>
      </c>
      <c r="AA75" s="86">
        <f t="shared" si="14"/>
        <v>1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02">
        <f t="shared" si="15"/>
        <v>0</v>
      </c>
      <c r="AI75" s="80"/>
      <c r="AJ75" s="22">
        <v>0</v>
      </c>
    </row>
    <row r="76" spans="1:36" s="31" customFormat="1" ht="20.399999999999999" customHeight="1">
      <c r="A76" s="15">
        <v>71</v>
      </c>
      <c r="B76" s="15" t="s">
        <v>26</v>
      </c>
      <c r="C76" s="48" t="s">
        <v>27</v>
      </c>
      <c r="D76" s="15" t="s">
        <v>28</v>
      </c>
      <c r="E76" s="21" t="s">
        <v>29</v>
      </c>
      <c r="F76" s="15" t="s">
        <v>30</v>
      </c>
      <c r="G76" s="15">
        <v>3</v>
      </c>
      <c r="H76" s="70" t="s">
        <v>34</v>
      </c>
      <c r="I76" s="15">
        <v>2</v>
      </c>
      <c r="J76" s="61">
        <v>24</v>
      </c>
      <c r="K76" s="61">
        <v>18</v>
      </c>
      <c r="L76" s="61">
        <v>6</v>
      </c>
      <c r="M76" s="61">
        <v>0</v>
      </c>
      <c r="N76" s="61">
        <v>0</v>
      </c>
      <c r="O76" s="23">
        <v>46151</v>
      </c>
      <c r="P76" s="52">
        <v>24</v>
      </c>
      <c r="Q76" s="15">
        <v>15</v>
      </c>
      <c r="R76" s="15">
        <v>6</v>
      </c>
      <c r="S76" s="15">
        <v>0</v>
      </c>
      <c r="T76" s="15">
        <v>0</v>
      </c>
      <c r="U76" s="53">
        <f>P76/J76</f>
        <v>1</v>
      </c>
      <c r="V76" s="61">
        <v>1</v>
      </c>
      <c r="W76" s="61">
        <v>19</v>
      </c>
      <c r="X76" s="61">
        <v>14</v>
      </c>
      <c r="Y76" s="61">
        <v>5</v>
      </c>
      <c r="Z76" s="15">
        <v>0</v>
      </c>
      <c r="AA76" s="15">
        <v>0</v>
      </c>
      <c r="AB76" s="137">
        <f>W76/P76</f>
        <v>0.79166666666666663</v>
      </c>
      <c r="AC76" s="40">
        <v>1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/>
    </row>
    <row r="77" spans="1:36" s="31" customFormat="1" ht="20.399999999999999" customHeight="1">
      <c r="A77" s="15">
        <v>72</v>
      </c>
      <c r="B77" s="36" t="s">
        <v>26</v>
      </c>
      <c r="C77" s="838" t="s">
        <v>27</v>
      </c>
      <c r="D77" s="36" t="s">
        <v>28</v>
      </c>
      <c r="E77" s="150" t="s">
        <v>29</v>
      </c>
      <c r="F77" s="36" t="s">
        <v>30</v>
      </c>
      <c r="G77" s="36">
        <v>3</v>
      </c>
      <c r="H77" s="404" t="s">
        <v>35</v>
      </c>
      <c r="I77" s="36">
        <v>3</v>
      </c>
      <c r="J77" s="36">
        <v>24</v>
      </c>
      <c r="K77" s="36">
        <v>2</v>
      </c>
      <c r="L77" s="36">
        <v>22</v>
      </c>
      <c r="M77" s="36">
        <v>0</v>
      </c>
      <c r="N77" s="36">
        <v>0</v>
      </c>
      <c r="O77" s="5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1</v>
      </c>
      <c r="V77" s="36"/>
      <c r="W77" s="36"/>
      <c r="X77" s="36"/>
      <c r="Y77" s="36"/>
      <c r="Z77" s="36"/>
      <c r="AA77" s="36"/>
      <c r="AB77" s="36"/>
      <c r="AC77" s="40">
        <v>1</v>
      </c>
      <c r="AD77" s="36"/>
      <c r="AE77" s="36"/>
      <c r="AF77" s="36"/>
      <c r="AG77" s="36"/>
      <c r="AH77" s="36"/>
      <c r="AI77" s="36"/>
      <c r="AJ77" s="36" t="s">
        <v>36</v>
      </c>
    </row>
    <row r="78" spans="1:36" s="31" customFormat="1" ht="20.399999999999999" customHeight="1">
      <c r="A78" s="15">
        <v>73</v>
      </c>
      <c r="B78" s="15" t="s">
        <v>26</v>
      </c>
      <c r="C78" s="48" t="s">
        <v>27</v>
      </c>
      <c r="D78" s="15" t="s">
        <v>28</v>
      </c>
      <c r="E78" s="21" t="s">
        <v>29</v>
      </c>
      <c r="F78" s="15" t="s">
        <v>30</v>
      </c>
      <c r="G78" s="15">
        <v>3</v>
      </c>
      <c r="H78" s="70" t="s">
        <v>32</v>
      </c>
      <c r="I78" s="15">
        <v>3</v>
      </c>
      <c r="J78" s="15">
        <v>24</v>
      </c>
      <c r="K78" s="14">
        <v>4</v>
      </c>
      <c r="L78" s="14">
        <v>20</v>
      </c>
      <c r="M78" s="14">
        <v>0</v>
      </c>
      <c r="N78" s="14">
        <v>0</v>
      </c>
      <c r="O78" s="42"/>
      <c r="P78" s="15">
        <v>22</v>
      </c>
      <c r="Q78" s="14">
        <v>4</v>
      </c>
      <c r="R78" s="14">
        <v>17</v>
      </c>
      <c r="S78" s="14">
        <v>0</v>
      </c>
      <c r="T78" s="14">
        <v>0</v>
      </c>
      <c r="U78" s="53">
        <f>P78/J78</f>
        <v>0.91666666666666663</v>
      </c>
      <c r="V78" s="14">
        <v>1</v>
      </c>
      <c r="W78" s="14">
        <v>22</v>
      </c>
      <c r="X78" s="14">
        <v>4</v>
      </c>
      <c r="Y78" s="14">
        <v>17</v>
      </c>
      <c r="Z78" s="15">
        <v>0</v>
      </c>
      <c r="AA78" s="15">
        <v>0</v>
      </c>
      <c r="AB78" s="137">
        <f>W78/P78</f>
        <v>1</v>
      </c>
      <c r="AC78" s="40">
        <v>1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/>
    </row>
    <row r="79" spans="1:36" s="31" customFormat="1" ht="20.399999999999999" customHeight="1">
      <c r="A79" s="15">
        <v>74</v>
      </c>
      <c r="B79" s="15" t="s">
        <v>26</v>
      </c>
      <c r="C79" s="48" t="s">
        <v>27</v>
      </c>
      <c r="D79" s="15" t="s">
        <v>28</v>
      </c>
      <c r="E79" s="21" t="s">
        <v>29</v>
      </c>
      <c r="F79" s="15" t="s">
        <v>30</v>
      </c>
      <c r="G79" s="15">
        <v>3</v>
      </c>
      <c r="H79" s="70" t="s">
        <v>33</v>
      </c>
      <c r="I79" s="15">
        <v>2</v>
      </c>
      <c r="J79" s="15">
        <v>24</v>
      </c>
      <c r="K79" s="15">
        <v>10</v>
      </c>
      <c r="L79" s="15">
        <v>14</v>
      </c>
      <c r="M79" s="15">
        <v>0</v>
      </c>
      <c r="N79" s="15">
        <v>0</v>
      </c>
      <c r="O79" s="42"/>
      <c r="P79" s="15">
        <v>21</v>
      </c>
      <c r="Q79" s="15">
        <v>9</v>
      </c>
      <c r="R79" s="15">
        <v>12</v>
      </c>
      <c r="S79" s="15">
        <v>0</v>
      </c>
      <c r="T79" s="15">
        <v>0</v>
      </c>
      <c r="U79" s="53">
        <f>P79/J79</f>
        <v>0.875</v>
      </c>
      <c r="V79" s="15">
        <v>1</v>
      </c>
      <c r="W79" s="15">
        <v>20</v>
      </c>
      <c r="X79" s="15">
        <v>8</v>
      </c>
      <c r="Y79" s="15">
        <v>12</v>
      </c>
      <c r="Z79" s="15">
        <v>0</v>
      </c>
      <c r="AA79" s="15">
        <v>0</v>
      </c>
      <c r="AB79" s="137">
        <f>W79/P79</f>
        <v>0.95238095238095233</v>
      </c>
      <c r="AC79" s="40">
        <v>1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/>
    </row>
    <row r="80" spans="1:36" s="31" customFormat="1" ht="20.399999999999999" customHeight="1">
      <c r="A80" s="15">
        <v>75</v>
      </c>
      <c r="B80" s="15" t="s">
        <v>26</v>
      </c>
      <c r="C80" s="48" t="s">
        <v>27</v>
      </c>
      <c r="D80" s="15" t="s">
        <v>28</v>
      </c>
      <c r="E80" s="21" t="s">
        <v>29</v>
      </c>
      <c r="F80" s="15" t="s">
        <v>30</v>
      </c>
      <c r="G80" s="15">
        <v>3</v>
      </c>
      <c r="H80" s="70" t="s">
        <v>31</v>
      </c>
      <c r="I80" s="15">
        <v>3</v>
      </c>
      <c r="J80" s="14">
        <v>24</v>
      </c>
      <c r="K80" s="15">
        <v>5</v>
      </c>
      <c r="L80" s="15">
        <v>19</v>
      </c>
      <c r="M80" s="15">
        <v>0</v>
      </c>
      <c r="N80" s="15">
        <v>0</v>
      </c>
      <c r="O80" s="42"/>
      <c r="P80" s="15">
        <v>23</v>
      </c>
      <c r="Q80" s="15">
        <v>5</v>
      </c>
      <c r="R80" s="15">
        <v>18</v>
      </c>
      <c r="S80" s="15">
        <v>0</v>
      </c>
      <c r="T80" s="15">
        <v>0</v>
      </c>
      <c r="U80" s="53">
        <f>P80/J80</f>
        <v>0.95833333333333337</v>
      </c>
      <c r="V80" s="15">
        <v>1</v>
      </c>
      <c r="W80" s="15">
        <v>17</v>
      </c>
      <c r="X80" s="15">
        <v>4</v>
      </c>
      <c r="Y80" s="15">
        <v>13</v>
      </c>
      <c r="Z80" s="61">
        <v>0</v>
      </c>
      <c r="AA80" s="61">
        <v>0</v>
      </c>
      <c r="AB80" s="137">
        <f>W80/P80</f>
        <v>0.73913043478260865</v>
      </c>
      <c r="AC80" s="40">
        <v>1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54">
        <v>0</v>
      </c>
      <c r="AJ80" s="15"/>
    </row>
    <row r="81" spans="1:37" ht="20.399999999999999" customHeight="1">
      <c r="A81" s="15">
        <v>76</v>
      </c>
      <c r="B81" s="11" t="s">
        <v>26</v>
      </c>
      <c r="C81" s="904" t="s">
        <v>265</v>
      </c>
      <c r="D81" s="11" t="s">
        <v>159</v>
      </c>
      <c r="E81" s="11">
        <v>1716223832</v>
      </c>
      <c r="F81" s="11" t="s">
        <v>15</v>
      </c>
      <c r="G81" s="11">
        <v>3</v>
      </c>
      <c r="H81" s="87" t="s">
        <v>34</v>
      </c>
      <c r="I81" s="11">
        <v>2</v>
      </c>
      <c r="J81" s="13">
        <v>24</v>
      </c>
      <c r="K81" s="13">
        <v>14</v>
      </c>
      <c r="L81" s="13">
        <v>10</v>
      </c>
      <c r="M81" s="13">
        <v>0</v>
      </c>
      <c r="N81" s="13">
        <v>0</v>
      </c>
      <c r="O81" s="100">
        <v>24</v>
      </c>
      <c r="P81" s="11">
        <v>14</v>
      </c>
      <c r="Q81" s="11">
        <v>10</v>
      </c>
      <c r="R81" s="11">
        <v>0</v>
      </c>
      <c r="S81" s="11">
        <v>0</v>
      </c>
      <c r="T81" s="101">
        <f t="shared" ref="T81:T86" si="16">IFERROR(O81/J81,"")</f>
        <v>1</v>
      </c>
      <c r="U81" s="13">
        <v>0</v>
      </c>
      <c r="V81" s="13">
        <v>24</v>
      </c>
      <c r="W81" s="13">
        <v>14</v>
      </c>
      <c r="X81" s="13">
        <v>10</v>
      </c>
      <c r="Y81" s="13">
        <v>0</v>
      </c>
      <c r="Z81" s="13">
        <v>0</v>
      </c>
      <c r="AA81" s="86">
        <f>IFERROR(V81/O81,"")</f>
        <v>1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02">
        <f t="shared" ref="AH81:AH86" si="17">IFERROR(AC81/V81,"")</f>
        <v>0</v>
      </c>
      <c r="AJ81" s="22">
        <v>0</v>
      </c>
    </row>
    <row r="82" spans="1:37" ht="20.399999999999999" customHeight="1">
      <c r="A82" s="15">
        <v>77</v>
      </c>
      <c r="B82" s="11" t="s">
        <v>26</v>
      </c>
      <c r="C82" s="904" t="s">
        <v>265</v>
      </c>
      <c r="D82" s="11" t="s">
        <v>159</v>
      </c>
      <c r="E82" s="11">
        <v>1716223832</v>
      </c>
      <c r="F82" s="11" t="s">
        <v>15</v>
      </c>
      <c r="G82" s="11">
        <v>3</v>
      </c>
      <c r="H82" s="87" t="s">
        <v>53</v>
      </c>
      <c r="I82" s="11">
        <v>3</v>
      </c>
      <c r="J82" s="13">
        <v>24</v>
      </c>
      <c r="K82" s="13">
        <v>11</v>
      </c>
      <c r="L82" s="13">
        <v>13</v>
      </c>
      <c r="M82" s="13">
        <v>0</v>
      </c>
      <c r="N82" s="13">
        <v>0</v>
      </c>
      <c r="O82" s="100">
        <v>24</v>
      </c>
      <c r="P82" s="11">
        <v>11</v>
      </c>
      <c r="Q82" s="11">
        <v>13</v>
      </c>
      <c r="R82" s="11">
        <v>0</v>
      </c>
      <c r="S82" s="11">
        <v>0</v>
      </c>
      <c r="T82" s="101">
        <f t="shared" si="16"/>
        <v>1</v>
      </c>
      <c r="U82" s="13">
        <v>0</v>
      </c>
      <c r="V82" s="13">
        <v>24</v>
      </c>
      <c r="W82" s="13">
        <v>11</v>
      </c>
      <c r="X82" s="13">
        <v>13</v>
      </c>
      <c r="Y82" s="13">
        <v>0</v>
      </c>
      <c r="Z82" s="13">
        <v>0</v>
      </c>
      <c r="AA82" s="86">
        <f>IFERROR(V82/O82,"")</f>
        <v>1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02">
        <f t="shared" ref="AH82" si="18">IFERROR(AC82/V82,"")</f>
        <v>0</v>
      </c>
      <c r="AJ82" s="22">
        <v>0</v>
      </c>
    </row>
    <row r="83" spans="1:37" ht="20.399999999999999" customHeight="1">
      <c r="A83" s="15">
        <v>78</v>
      </c>
      <c r="B83" s="11" t="s">
        <v>26</v>
      </c>
      <c r="C83" s="904" t="s">
        <v>265</v>
      </c>
      <c r="D83" s="11" t="s">
        <v>159</v>
      </c>
      <c r="E83" s="11">
        <v>1716223832</v>
      </c>
      <c r="F83" s="11" t="s">
        <v>15</v>
      </c>
      <c r="G83" s="11">
        <v>3</v>
      </c>
      <c r="H83" s="87" t="s">
        <v>66</v>
      </c>
      <c r="I83" s="11">
        <v>3</v>
      </c>
      <c r="J83" s="13">
        <v>24</v>
      </c>
      <c r="K83" s="13">
        <v>0</v>
      </c>
      <c r="L83" s="13">
        <v>24</v>
      </c>
      <c r="M83" s="13">
        <v>0</v>
      </c>
      <c r="N83" s="13">
        <v>0</v>
      </c>
      <c r="O83" s="100">
        <v>24</v>
      </c>
      <c r="P83" s="11">
        <v>0</v>
      </c>
      <c r="Q83" s="11">
        <v>24</v>
      </c>
      <c r="R83" s="11">
        <v>0</v>
      </c>
      <c r="S83" s="11">
        <v>0</v>
      </c>
      <c r="T83" s="101">
        <f t="shared" si="16"/>
        <v>1</v>
      </c>
      <c r="U83" s="13">
        <v>0</v>
      </c>
      <c r="V83" s="13">
        <v>24</v>
      </c>
      <c r="W83" s="13">
        <v>0</v>
      </c>
      <c r="X83" s="13">
        <v>24</v>
      </c>
      <c r="Y83" s="13">
        <v>0</v>
      </c>
      <c r="Z83" s="13">
        <v>0</v>
      </c>
      <c r="AA83" s="86">
        <f>IFERROR(V83/O83,"")</f>
        <v>1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02">
        <f t="shared" si="17"/>
        <v>0</v>
      </c>
      <c r="AJ83" s="22">
        <v>0</v>
      </c>
    </row>
    <row r="84" spans="1:37" ht="20.399999999999999" customHeight="1">
      <c r="A84" s="15">
        <v>79</v>
      </c>
      <c r="B84" s="11" t="s">
        <v>26</v>
      </c>
      <c r="C84" s="904" t="s">
        <v>265</v>
      </c>
      <c r="D84" s="11" t="s">
        <v>159</v>
      </c>
      <c r="E84" s="11">
        <v>1716223832</v>
      </c>
      <c r="F84" s="11" t="s">
        <v>15</v>
      </c>
      <c r="G84" s="11">
        <v>3</v>
      </c>
      <c r="H84" s="87" t="s">
        <v>41</v>
      </c>
      <c r="I84" s="11">
        <v>3</v>
      </c>
      <c r="J84" s="13">
        <v>24</v>
      </c>
      <c r="K84" s="13">
        <v>8</v>
      </c>
      <c r="L84" s="13">
        <v>16</v>
      </c>
      <c r="M84" s="13">
        <v>0</v>
      </c>
      <c r="N84" s="13">
        <v>0</v>
      </c>
      <c r="O84" s="100">
        <v>24</v>
      </c>
      <c r="P84" s="11">
        <v>8</v>
      </c>
      <c r="Q84" s="11">
        <v>16</v>
      </c>
      <c r="R84" s="11">
        <v>0</v>
      </c>
      <c r="S84" s="11">
        <v>0</v>
      </c>
      <c r="T84" s="101">
        <f t="shared" si="16"/>
        <v>1</v>
      </c>
      <c r="U84" s="13">
        <v>0</v>
      </c>
      <c r="V84" s="13">
        <v>24</v>
      </c>
      <c r="W84" s="13">
        <v>8</v>
      </c>
      <c r="X84" s="13">
        <v>16</v>
      </c>
      <c r="Y84" s="13">
        <v>0</v>
      </c>
      <c r="Z84" s="13">
        <v>0</v>
      </c>
      <c r="AA84" s="86">
        <f>IFERROR(V84/O84,"")</f>
        <v>1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02">
        <f t="shared" si="17"/>
        <v>0</v>
      </c>
      <c r="AJ84" s="22">
        <v>0</v>
      </c>
    </row>
    <row r="85" spans="1:37" ht="20.399999999999999" customHeight="1">
      <c r="A85" s="15">
        <v>80</v>
      </c>
      <c r="B85" s="11" t="s">
        <v>26</v>
      </c>
      <c r="C85" s="904" t="s">
        <v>265</v>
      </c>
      <c r="D85" s="11" t="s">
        <v>159</v>
      </c>
      <c r="E85" s="11">
        <v>1716223832</v>
      </c>
      <c r="F85" s="11" t="s">
        <v>15</v>
      </c>
      <c r="G85" s="11">
        <v>3</v>
      </c>
      <c r="H85" s="87" t="s">
        <v>54</v>
      </c>
      <c r="I85" s="11">
        <v>3</v>
      </c>
      <c r="J85" s="13">
        <v>24</v>
      </c>
      <c r="K85" s="13">
        <v>3</v>
      </c>
      <c r="L85" s="13">
        <v>21</v>
      </c>
      <c r="M85" s="13">
        <v>0</v>
      </c>
      <c r="N85" s="13">
        <v>0</v>
      </c>
      <c r="O85" s="100">
        <v>24</v>
      </c>
      <c r="P85" s="11">
        <v>3</v>
      </c>
      <c r="Q85" s="11">
        <v>21</v>
      </c>
      <c r="R85" s="11">
        <v>0</v>
      </c>
      <c r="S85" s="11">
        <v>0</v>
      </c>
      <c r="T85" s="101">
        <f t="shared" si="16"/>
        <v>1</v>
      </c>
      <c r="U85" s="13">
        <v>0</v>
      </c>
      <c r="V85" s="13">
        <v>24</v>
      </c>
      <c r="W85" s="13">
        <v>3</v>
      </c>
      <c r="X85" s="13">
        <v>21</v>
      </c>
      <c r="Y85" s="13">
        <v>0</v>
      </c>
      <c r="Z85" s="13">
        <v>0</v>
      </c>
      <c r="AA85" s="86">
        <f>IFERROR(V85/O85,"")</f>
        <v>1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02">
        <f t="shared" si="17"/>
        <v>0</v>
      </c>
      <c r="AJ85" s="22">
        <v>0</v>
      </c>
    </row>
    <row r="86" spans="1:37" s="99" customFormat="1" ht="25.8" customHeight="1">
      <c r="A86" s="15">
        <v>81</v>
      </c>
      <c r="B86" s="11" t="s">
        <v>26</v>
      </c>
      <c r="C86" s="908" t="s">
        <v>588</v>
      </c>
      <c r="D86" s="884" t="s">
        <v>43</v>
      </c>
      <c r="E86" s="884">
        <v>1715038551</v>
      </c>
      <c r="F86" s="884" t="s">
        <v>30</v>
      </c>
      <c r="G86" s="884">
        <v>3</v>
      </c>
      <c r="H86" s="898" t="s">
        <v>34</v>
      </c>
      <c r="I86" s="884">
        <v>2</v>
      </c>
      <c r="J86" s="891">
        <v>22</v>
      </c>
      <c r="K86" s="891">
        <v>2</v>
      </c>
      <c r="L86" s="891">
        <v>20</v>
      </c>
      <c r="M86" s="891">
        <v>0</v>
      </c>
      <c r="N86" s="891">
        <v>0</v>
      </c>
      <c r="O86" s="892">
        <v>22</v>
      </c>
      <c r="P86" s="893">
        <v>2</v>
      </c>
      <c r="Q86" s="893">
        <v>20</v>
      </c>
      <c r="R86" s="893">
        <v>0</v>
      </c>
      <c r="S86" s="893">
        <v>0</v>
      </c>
      <c r="T86" s="894">
        <f t="shared" si="16"/>
        <v>1</v>
      </c>
      <c r="U86" s="891">
        <v>0</v>
      </c>
      <c r="V86" s="891">
        <v>22</v>
      </c>
      <c r="W86" s="891">
        <v>2</v>
      </c>
      <c r="X86" s="891">
        <v>22</v>
      </c>
      <c r="Y86" s="891">
        <v>0</v>
      </c>
      <c r="Z86" s="891">
        <v>0</v>
      </c>
      <c r="AA86" s="895">
        <f t="shared" ref="AA86" si="19">IFERROR(V86/O86,"")</f>
        <v>1</v>
      </c>
      <c r="AB86" s="893">
        <v>0</v>
      </c>
      <c r="AC86" s="893">
        <v>22</v>
      </c>
      <c r="AD86" s="893">
        <v>2</v>
      </c>
      <c r="AE86" s="893">
        <v>22</v>
      </c>
      <c r="AF86" s="893">
        <v>0</v>
      </c>
      <c r="AG86" s="893">
        <v>0</v>
      </c>
      <c r="AH86" s="896">
        <f t="shared" si="17"/>
        <v>1</v>
      </c>
      <c r="AI86" s="80"/>
      <c r="AJ86" s="897">
        <v>0</v>
      </c>
    </row>
    <row r="87" spans="1:37" s="31" customFormat="1" ht="20.399999999999999" customHeight="1">
      <c r="A87" s="15">
        <v>82</v>
      </c>
      <c r="B87" s="11" t="s">
        <v>26</v>
      </c>
      <c r="C87" s="31" t="s">
        <v>401</v>
      </c>
      <c r="D87" s="14"/>
      <c r="E87" s="14"/>
      <c r="F87" s="14"/>
      <c r="G87" s="14"/>
      <c r="H87" s="29"/>
      <c r="I87" s="14"/>
      <c r="J87" s="14"/>
      <c r="K87" s="14"/>
      <c r="L87" s="14"/>
      <c r="M87" s="14"/>
      <c r="N87" s="14"/>
      <c r="O87" s="42"/>
      <c r="P87" s="14"/>
      <c r="Q87" s="14"/>
      <c r="R87" s="14"/>
      <c r="S87" s="14"/>
      <c r="T87" s="14"/>
      <c r="U87" s="55"/>
      <c r="V87" s="14"/>
      <c r="W87" s="14"/>
      <c r="X87" s="14"/>
      <c r="Y87" s="14"/>
      <c r="Z87" s="14"/>
      <c r="AA87" s="14"/>
      <c r="AB87" s="137"/>
      <c r="AC87" s="14"/>
      <c r="AD87" s="14"/>
      <c r="AE87" s="14"/>
      <c r="AF87" s="14"/>
      <c r="AG87" s="14"/>
      <c r="AH87" s="14"/>
      <c r="AI87" s="14"/>
      <c r="AJ87" s="14"/>
    </row>
    <row r="88" spans="1:37" s="31" customFormat="1" ht="20.399999999999999" customHeight="1">
      <c r="A88" s="15">
        <v>83</v>
      </c>
      <c r="B88" s="11" t="s">
        <v>26</v>
      </c>
      <c r="C88" s="31" t="s">
        <v>401</v>
      </c>
      <c r="D88" s="14"/>
      <c r="E88" s="14"/>
      <c r="F88" s="14"/>
      <c r="G88" s="14"/>
      <c r="H88" s="29"/>
      <c r="I88" s="14"/>
      <c r="J88" s="14"/>
      <c r="K88" s="14"/>
      <c r="L88" s="14"/>
      <c r="M88" s="14"/>
      <c r="N88" s="14"/>
      <c r="O88" s="42"/>
      <c r="P88" s="14"/>
      <c r="Q88" s="14"/>
      <c r="R88" s="14"/>
      <c r="S88" s="14"/>
      <c r="T88" s="14"/>
      <c r="U88" s="55"/>
      <c r="V88" s="14"/>
      <c r="W88" s="14"/>
      <c r="X88" s="14"/>
      <c r="Y88" s="14"/>
      <c r="Z88" s="14"/>
      <c r="AA88" s="14"/>
      <c r="AB88" s="137"/>
      <c r="AC88" s="14"/>
      <c r="AD88" s="14"/>
      <c r="AE88" s="14"/>
      <c r="AF88" s="14"/>
      <c r="AG88" s="14"/>
      <c r="AH88" s="14"/>
      <c r="AI88" s="14"/>
      <c r="AJ88" s="14"/>
    </row>
    <row r="89" spans="1:37" customFormat="1" ht="34.049999999999997" customHeight="1">
      <c r="A89" s="881">
        <v>1</v>
      </c>
      <c r="B89" s="11" t="s">
        <v>26</v>
      </c>
      <c r="C89" s="908" t="s">
        <v>588</v>
      </c>
      <c r="D89" s="884" t="s">
        <v>43</v>
      </c>
      <c r="E89" s="899" t="s">
        <v>589</v>
      </c>
      <c r="F89" s="884" t="s">
        <v>30</v>
      </c>
      <c r="G89" s="884">
        <v>3</v>
      </c>
      <c r="H89" s="900" t="s">
        <v>107</v>
      </c>
      <c r="I89" s="901">
        <v>3</v>
      </c>
      <c r="J89" s="885">
        <v>18</v>
      </c>
      <c r="K89" s="885">
        <v>5</v>
      </c>
      <c r="L89" s="885">
        <v>13</v>
      </c>
      <c r="M89" s="885">
        <v>0</v>
      </c>
      <c r="N89" s="885">
        <v>0</v>
      </c>
      <c r="O89" s="886">
        <v>18</v>
      </c>
      <c r="P89" s="887">
        <v>5</v>
      </c>
      <c r="Q89" s="887">
        <v>13</v>
      </c>
      <c r="R89" s="887">
        <v>0</v>
      </c>
      <c r="S89" s="887">
        <v>0</v>
      </c>
      <c r="T89" s="888">
        <f>IFERROR(O89/J89,"")</f>
        <v>1</v>
      </c>
      <c r="U89" s="885">
        <v>0</v>
      </c>
      <c r="V89" s="885">
        <v>18</v>
      </c>
      <c r="W89" s="885">
        <v>5</v>
      </c>
      <c r="X89" s="885">
        <v>13</v>
      </c>
      <c r="Y89" s="885">
        <v>0</v>
      </c>
      <c r="Z89" s="885">
        <v>0</v>
      </c>
      <c r="AA89" s="889">
        <f t="shared" ref="AA89" si="20">IFERROR(V89/O89,"")</f>
        <v>1</v>
      </c>
      <c r="AB89" s="887">
        <v>0</v>
      </c>
      <c r="AC89" s="887">
        <v>18</v>
      </c>
      <c r="AD89" s="887">
        <v>5</v>
      </c>
      <c r="AE89" s="887">
        <v>13</v>
      </c>
      <c r="AF89" s="887">
        <v>0</v>
      </c>
      <c r="AG89" s="887">
        <v>0</v>
      </c>
      <c r="AH89" s="890">
        <f t="shared" ref="AH89" si="21">IFERROR(AC89/V89,"")</f>
        <v>1</v>
      </c>
      <c r="AI89" s="80"/>
      <c r="AJ89" s="883">
        <v>0</v>
      </c>
    </row>
    <row r="90" spans="1:37" s="31" customFormat="1" ht="20.399999999999999" customHeight="1">
      <c r="A90" s="15">
        <v>85</v>
      </c>
      <c r="B90" s="11" t="s">
        <v>26</v>
      </c>
      <c r="C90" s="31" t="s">
        <v>401</v>
      </c>
      <c r="D90" s="14"/>
      <c r="E90" s="14"/>
      <c r="F90" s="14"/>
      <c r="G90" s="14"/>
      <c r="H90" s="29"/>
      <c r="I90" s="14"/>
      <c r="J90" s="14"/>
      <c r="K90" s="14"/>
      <c r="L90" s="14"/>
      <c r="M90" s="14"/>
      <c r="N90" s="14"/>
      <c r="O90" s="42"/>
      <c r="P90" s="14"/>
      <c r="Q90" s="14"/>
      <c r="R90" s="14"/>
      <c r="S90" s="14"/>
      <c r="T90" s="14"/>
      <c r="U90" s="55"/>
      <c r="V90" s="14"/>
      <c r="W90" s="14"/>
      <c r="X90" s="14"/>
      <c r="Y90" s="14"/>
      <c r="Z90" s="14"/>
      <c r="AA90" s="14"/>
      <c r="AB90" s="137"/>
      <c r="AC90" s="14"/>
      <c r="AD90" s="14"/>
      <c r="AE90" s="14"/>
      <c r="AF90" s="14"/>
      <c r="AG90" s="14"/>
      <c r="AH90" s="14"/>
      <c r="AI90" s="14"/>
      <c r="AJ90" s="14"/>
    </row>
    <row r="91" spans="1:37" s="14" customFormat="1" ht="20.399999999999999" customHeight="1">
      <c r="A91" s="15">
        <v>86</v>
      </c>
      <c r="B91" s="27" t="s">
        <v>26</v>
      </c>
      <c r="C91" s="909" t="s">
        <v>91</v>
      </c>
      <c r="D91" s="27" t="s">
        <v>92</v>
      </c>
      <c r="E91" s="27" t="s">
        <v>93</v>
      </c>
      <c r="F91" s="27" t="s">
        <v>15</v>
      </c>
      <c r="G91" s="27">
        <v>3</v>
      </c>
      <c r="H91" s="405" t="s">
        <v>94</v>
      </c>
      <c r="I91" s="27">
        <v>3</v>
      </c>
      <c r="J91" s="132">
        <v>96</v>
      </c>
      <c r="K91" s="132">
        <v>17</v>
      </c>
      <c r="L91" s="132">
        <v>79</v>
      </c>
      <c r="M91" s="132">
        <v>0</v>
      </c>
      <c r="N91" s="132">
        <v>0</v>
      </c>
      <c r="P91" s="27">
        <v>96</v>
      </c>
      <c r="Q91" s="27">
        <v>17</v>
      </c>
      <c r="R91" s="27">
        <v>79</v>
      </c>
      <c r="S91" s="27">
        <v>0</v>
      </c>
      <c r="T91" s="27">
        <v>0</v>
      </c>
      <c r="U91" s="133">
        <v>1</v>
      </c>
      <c r="V91" s="132">
        <v>1</v>
      </c>
      <c r="W91" s="132">
        <v>96</v>
      </c>
      <c r="X91" s="132">
        <v>17</v>
      </c>
      <c r="Y91" s="132">
        <v>79</v>
      </c>
      <c r="Z91" s="132">
        <v>0</v>
      </c>
      <c r="AA91" s="132">
        <v>0</v>
      </c>
      <c r="AB91" s="134">
        <v>1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  <c r="AI91" s="135">
        <v>0</v>
      </c>
      <c r="AJ91" s="27"/>
      <c r="AK91" s="27">
        <v>0</v>
      </c>
    </row>
    <row r="92" spans="1:37" s="31" customFormat="1" ht="20.399999999999999" customHeight="1">
      <c r="A92" s="15">
        <v>87</v>
      </c>
      <c r="B92" s="27" t="s">
        <v>26</v>
      </c>
      <c r="C92" s="909" t="s">
        <v>91</v>
      </c>
      <c r="D92" s="14"/>
      <c r="E92" s="14"/>
      <c r="F92" s="14"/>
      <c r="G92" s="14"/>
      <c r="H92" s="29"/>
      <c r="I92" s="14"/>
      <c r="J92" s="14"/>
      <c r="K92" s="14"/>
      <c r="L92" s="14"/>
      <c r="M92" s="14"/>
      <c r="N92" s="14"/>
      <c r="O92" s="42"/>
      <c r="P92" s="14"/>
      <c r="Q92" s="14"/>
      <c r="R92" s="14"/>
      <c r="S92" s="14"/>
      <c r="T92" s="14"/>
      <c r="U92" s="55"/>
      <c r="V92" s="14"/>
      <c r="W92" s="14"/>
      <c r="X92" s="14"/>
      <c r="Y92" s="14"/>
      <c r="Z92" s="14"/>
      <c r="AA92" s="14"/>
      <c r="AB92" s="137"/>
      <c r="AC92" s="14"/>
      <c r="AD92" s="14"/>
      <c r="AE92" s="14"/>
      <c r="AF92" s="14"/>
      <c r="AG92" s="14"/>
      <c r="AH92" s="14"/>
      <c r="AI92" s="14"/>
      <c r="AJ92" s="14"/>
    </row>
    <row r="93" spans="1:37" s="31" customFormat="1" ht="20.399999999999999" customHeight="1">
      <c r="A93" s="15">
        <v>88</v>
      </c>
      <c r="B93" s="27" t="s">
        <v>26</v>
      </c>
      <c r="C93" s="909" t="s">
        <v>91</v>
      </c>
      <c r="D93" s="14"/>
      <c r="E93" s="14"/>
      <c r="F93" s="14"/>
      <c r="G93" s="14"/>
      <c r="H93" s="29"/>
      <c r="I93" s="14"/>
      <c r="J93" s="14"/>
      <c r="K93" s="14"/>
      <c r="L93" s="14"/>
      <c r="M93" s="14"/>
      <c r="N93" s="14"/>
      <c r="O93" s="42"/>
      <c r="P93" s="14"/>
      <c r="Q93" s="14"/>
      <c r="R93" s="14"/>
      <c r="S93" s="14"/>
      <c r="T93" s="14"/>
      <c r="U93" s="55"/>
      <c r="V93" s="14"/>
      <c r="W93" s="14"/>
      <c r="X93" s="14"/>
      <c r="Y93" s="14"/>
      <c r="Z93" s="14"/>
      <c r="AA93" s="14"/>
      <c r="AB93" s="137"/>
      <c r="AC93" s="14"/>
      <c r="AD93" s="14"/>
      <c r="AE93" s="14"/>
      <c r="AF93" s="14"/>
      <c r="AG93" s="14"/>
      <c r="AH93" s="14"/>
      <c r="AI93" s="14"/>
      <c r="AJ93" s="14"/>
    </row>
    <row r="94" spans="1:37" s="31" customFormat="1" ht="20.399999999999999" customHeight="1">
      <c r="A94" s="15">
        <v>89</v>
      </c>
      <c r="B94" s="27" t="s">
        <v>26</v>
      </c>
      <c r="C94" s="909" t="s">
        <v>91</v>
      </c>
      <c r="D94" s="14"/>
      <c r="E94" s="14"/>
      <c r="F94" s="14"/>
      <c r="G94" s="14"/>
      <c r="H94" s="29"/>
      <c r="I94" s="14"/>
      <c r="J94" s="14"/>
      <c r="K94" s="14"/>
      <c r="L94" s="14"/>
      <c r="M94" s="14"/>
      <c r="N94" s="14"/>
      <c r="O94" s="42"/>
      <c r="P94" s="14"/>
      <c r="Q94" s="14"/>
      <c r="R94" s="14"/>
      <c r="S94" s="14"/>
      <c r="T94" s="14"/>
      <c r="U94" s="55"/>
      <c r="V94" s="14"/>
      <c r="W94" s="14"/>
      <c r="X94" s="14"/>
      <c r="Y94" s="14"/>
      <c r="Z94" s="14"/>
      <c r="AA94" s="14"/>
      <c r="AB94" s="137"/>
      <c r="AC94" s="14"/>
      <c r="AD94" s="14"/>
      <c r="AE94" s="14"/>
      <c r="AF94" s="14"/>
      <c r="AG94" s="14"/>
      <c r="AH94" s="14"/>
      <c r="AI94" s="14"/>
      <c r="AJ94" s="14"/>
    </row>
    <row r="95" spans="1:37" ht="20.399999999999999" customHeight="1">
      <c r="A95" s="15">
        <v>90</v>
      </c>
      <c r="B95" s="11" t="s">
        <v>26</v>
      </c>
      <c r="C95" s="904" t="s">
        <v>402</v>
      </c>
      <c r="D95" s="11" t="s">
        <v>43</v>
      </c>
      <c r="E95" s="11" t="s">
        <v>403</v>
      </c>
      <c r="F95" s="11" t="s">
        <v>30</v>
      </c>
      <c r="G95" s="11">
        <v>3</v>
      </c>
      <c r="H95" s="87" t="s">
        <v>404</v>
      </c>
      <c r="I95" s="11">
        <v>2</v>
      </c>
      <c r="J95" s="13">
        <v>24</v>
      </c>
      <c r="K95" s="13">
        <v>7</v>
      </c>
      <c r="L95" s="13">
        <v>17</v>
      </c>
      <c r="M95" s="13">
        <v>0</v>
      </c>
      <c r="N95" s="13">
        <v>0</v>
      </c>
      <c r="O95" s="13">
        <v>24</v>
      </c>
      <c r="P95" s="13">
        <v>7</v>
      </c>
      <c r="Q95" s="13">
        <v>17</v>
      </c>
      <c r="R95" s="11">
        <v>0</v>
      </c>
      <c r="S95" s="11">
        <v>0</v>
      </c>
      <c r="T95" s="101">
        <f>IFERROR(O95/J95,"")</f>
        <v>1</v>
      </c>
      <c r="U95" s="13">
        <v>1</v>
      </c>
      <c r="V95" s="13"/>
      <c r="W95" s="13"/>
      <c r="X95" s="13"/>
      <c r="Y95" s="13">
        <v>0</v>
      </c>
      <c r="Z95" s="13">
        <v>0</v>
      </c>
      <c r="AA95" s="86">
        <f t="shared" ref="AA95:AA103" si="22">IFERROR(V95/O95,"")</f>
        <v>0</v>
      </c>
      <c r="AB95" s="11">
        <v>1</v>
      </c>
      <c r="AC95" s="11">
        <v>24</v>
      </c>
      <c r="AD95" s="11">
        <v>0</v>
      </c>
      <c r="AE95" s="11">
        <v>0</v>
      </c>
      <c r="AF95" s="11">
        <v>0</v>
      </c>
      <c r="AG95" s="11">
        <v>0</v>
      </c>
      <c r="AH95" s="102" t="str">
        <f t="shared" ref="AH95" si="23">IFERROR(AC95/V95,"")</f>
        <v/>
      </c>
      <c r="AJ95" s="22">
        <v>3</v>
      </c>
    </row>
    <row r="96" spans="1:37" ht="20.399999999999999" customHeight="1">
      <c r="A96" s="15">
        <v>91</v>
      </c>
      <c r="B96" s="11" t="s">
        <v>26</v>
      </c>
      <c r="C96" s="904" t="s">
        <v>402</v>
      </c>
      <c r="D96" s="11" t="s">
        <v>43</v>
      </c>
      <c r="E96" s="11" t="s">
        <v>403</v>
      </c>
      <c r="F96" s="11" t="s">
        <v>30</v>
      </c>
      <c r="G96" s="11">
        <v>3</v>
      </c>
      <c r="H96" s="274" t="s">
        <v>405</v>
      </c>
      <c r="I96" s="22">
        <v>3</v>
      </c>
      <c r="J96" s="13">
        <v>24</v>
      </c>
      <c r="K96" s="22">
        <v>4</v>
      </c>
      <c r="L96" s="22">
        <v>20</v>
      </c>
      <c r="M96" s="13">
        <v>0</v>
      </c>
      <c r="N96" s="13">
        <v>0</v>
      </c>
      <c r="O96" s="13">
        <v>24</v>
      </c>
      <c r="P96" s="22">
        <v>4</v>
      </c>
      <c r="Q96" s="22">
        <v>20</v>
      </c>
      <c r="R96" s="11">
        <v>0</v>
      </c>
      <c r="S96" s="11">
        <v>0</v>
      </c>
      <c r="T96" s="101">
        <f t="shared" ref="T96:T99" si="24">IFERROR(O96/J96,"")</f>
        <v>1</v>
      </c>
      <c r="U96" s="13">
        <v>1</v>
      </c>
      <c r="V96" s="13"/>
      <c r="W96" s="22"/>
      <c r="X96" s="22"/>
      <c r="Y96" s="13">
        <v>0</v>
      </c>
      <c r="Z96" s="13">
        <v>0</v>
      </c>
      <c r="AA96" s="86">
        <f t="shared" si="22"/>
        <v>0</v>
      </c>
      <c r="AB96" s="11">
        <v>1</v>
      </c>
      <c r="AC96" s="22"/>
      <c r="AD96" s="22"/>
      <c r="AE96" s="22"/>
      <c r="AF96" s="22"/>
      <c r="AG96" s="22"/>
      <c r="AH96" s="22"/>
      <c r="AI96" s="22"/>
      <c r="AJ96" s="22"/>
    </row>
    <row r="97" spans="1:36" ht="20.399999999999999" customHeight="1">
      <c r="A97" s="15">
        <v>92</v>
      </c>
      <c r="B97" s="11" t="s">
        <v>26</v>
      </c>
      <c r="C97" s="904" t="s">
        <v>402</v>
      </c>
      <c r="D97" s="11" t="s">
        <v>43</v>
      </c>
      <c r="E97" s="11" t="s">
        <v>403</v>
      </c>
      <c r="F97" s="11" t="s">
        <v>30</v>
      </c>
      <c r="G97" s="11">
        <v>3</v>
      </c>
      <c r="H97" s="274" t="s">
        <v>217</v>
      </c>
      <c r="I97" s="22">
        <v>3</v>
      </c>
      <c r="J97" s="13">
        <v>24</v>
      </c>
      <c r="K97" s="22">
        <v>3</v>
      </c>
      <c r="L97" s="22">
        <v>21</v>
      </c>
      <c r="M97" s="13">
        <v>0</v>
      </c>
      <c r="N97" s="13">
        <v>0</v>
      </c>
      <c r="O97" s="13">
        <v>24</v>
      </c>
      <c r="P97" s="22">
        <v>3</v>
      </c>
      <c r="Q97" s="22">
        <v>21</v>
      </c>
      <c r="R97" s="11">
        <v>0</v>
      </c>
      <c r="S97" s="11">
        <v>0</v>
      </c>
      <c r="T97" s="101">
        <f t="shared" si="24"/>
        <v>1</v>
      </c>
      <c r="U97" s="13">
        <v>1</v>
      </c>
      <c r="V97" s="13"/>
      <c r="W97" s="22"/>
      <c r="X97" s="22"/>
      <c r="Y97" s="13">
        <v>0</v>
      </c>
      <c r="Z97" s="13">
        <v>0</v>
      </c>
      <c r="AA97" s="86">
        <f t="shared" si="22"/>
        <v>0</v>
      </c>
      <c r="AB97" s="11">
        <v>1</v>
      </c>
      <c r="AC97" s="22"/>
      <c r="AD97" s="22"/>
      <c r="AE97" s="22"/>
      <c r="AF97" s="22"/>
      <c r="AG97" s="22"/>
      <c r="AH97" s="22"/>
      <c r="AI97" s="22"/>
      <c r="AJ97" s="22"/>
    </row>
    <row r="98" spans="1:36" ht="20.399999999999999" customHeight="1">
      <c r="A98" s="15">
        <v>93</v>
      </c>
      <c r="B98" s="11" t="s">
        <v>26</v>
      </c>
      <c r="C98" s="904" t="s">
        <v>402</v>
      </c>
      <c r="D98" s="11" t="s">
        <v>43</v>
      </c>
      <c r="E98" s="11" t="s">
        <v>403</v>
      </c>
      <c r="F98" s="11" t="s">
        <v>30</v>
      </c>
      <c r="G98" s="11">
        <v>3</v>
      </c>
      <c r="H98" s="274" t="s">
        <v>406</v>
      </c>
      <c r="I98" s="22">
        <v>3</v>
      </c>
      <c r="J98" s="13">
        <v>24</v>
      </c>
      <c r="K98" s="22">
        <v>1</v>
      </c>
      <c r="L98" s="22">
        <v>23</v>
      </c>
      <c r="M98" s="13">
        <v>0</v>
      </c>
      <c r="N98" s="13">
        <v>0</v>
      </c>
      <c r="O98" s="13">
        <v>24</v>
      </c>
      <c r="P98" s="22">
        <v>1</v>
      </c>
      <c r="Q98" s="22">
        <v>23</v>
      </c>
      <c r="R98" s="11">
        <v>0</v>
      </c>
      <c r="S98" s="11">
        <v>0</v>
      </c>
      <c r="T98" s="101">
        <f t="shared" si="24"/>
        <v>1</v>
      </c>
      <c r="U98" s="13">
        <v>1</v>
      </c>
      <c r="V98" s="13"/>
      <c r="W98" s="22"/>
      <c r="X98" s="22"/>
      <c r="Y98" s="13">
        <v>0</v>
      </c>
      <c r="Z98" s="13">
        <v>0</v>
      </c>
      <c r="AA98" s="86">
        <f t="shared" si="22"/>
        <v>0</v>
      </c>
      <c r="AB98" s="11">
        <v>1</v>
      </c>
      <c r="AC98" s="22"/>
      <c r="AD98" s="22"/>
      <c r="AE98" s="22"/>
      <c r="AF98" s="22"/>
      <c r="AG98" s="22"/>
      <c r="AH98" s="22"/>
      <c r="AI98" s="22"/>
      <c r="AJ98" s="22"/>
    </row>
    <row r="99" spans="1:36" ht="20.399999999999999" customHeight="1">
      <c r="A99" s="15">
        <v>94</v>
      </c>
      <c r="B99" s="11" t="s">
        <v>26</v>
      </c>
      <c r="C99" s="904" t="s">
        <v>402</v>
      </c>
      <c r="D99" s="11" t="s">
        <v>43</v>
      </c>
      <c r="E99" s="11" t="s">
        <v>403</v>
      </c>
      <c r="F99" s="11" t="s">
        <v>30</v>
      </c>
      <c r="G99" s="11">
        <v>3</v>
      </c>
      <c r="H99" s="274" t="s">
        <v>41</v>
      </c>
      <c r="I99" s="22">
        <v>3</v>
      </c>
      <c r="J99" s="13">
        <v>24</v>
      </c>
      <c r="K99" s="22">
        <v>4</v>
      </c>
      <c r="L99" s="22">
        <v>20</v>
      </c>
      <c r="M99" s="13">
        <v>0</v>
      </c>
      <c r="N99" s="13">
        <v>0</v>
      </c>
      <c r="O99" s="13">
        <v>24</v>
      </c>
      <c r="P99" s="22">
        <v>4</v>
      </c>
      <c r="Q99" s="22">
        <v>20</v>
      </c>
      <c r="R99" s="11">
        <v>0</v>
      </c>
      <c r="S99" s="11">
        <v>0</v>
      </c>
      <c r="T99" s="101">
        <f t="shared" si="24"/>
        <v>1</v>
      </c>
      <c r="U99" s="13">
        <v>1</v>
      </c>
      <c r="V99" s="13"/>
      <c r="W99" s="22"/>
      <c r="X99" s="22"/>
      <c r="Y99" s="13">
        <v>0</v>
      </c>
      <c r="Z99" s="13">
        <v>0</v>
      </c>
      <c r="AA99" s="86">
        <f t="shared" si="22"/>
        <v>0</v>
      </c>
      <c r="AB99" s="11">
        <v>1</v>
      </c>
      <c r="AC99" s="22">
        <v>24</v>
      </c>
      <c r="AD99" s="22"/>
      <c r="AE99" s="22"/>
      <c r="AF99" s="22"/>
      <c r="AG99" s="22"/>
      <c r="AH99" s="22"/>
      <c r="AI99" s="22"/>
      <c r="AJ99" s="22"/>
    </row>
    <row r="100" spans="1:36" ht="20.399999999999999" customHeight="1">
      <c r="A100" s="15">
        <v>95</v>
      </c>
      <c r="B100" s="11" t="s">
        <v>26</v>
      </c>
      <c r="C100" s="904" t="s">
        <v>407</v>
      </c>
      <c r="D100" s="11" t="s">
        <v>28</v>
      </c>
      <c r="E100" s="303">
        <v>1310585044</v>
      </c>
      <c r="F100" s="11" t="s">
        <v>30</v>
      </c>
      <c r="G100" s="11">
        <v>3</v>
      </c>
      <c r="H100" s="87" t="s">
        <v>34</v>
      </c>
      <c r="I100" s="11">
        <v>2</v>
      </c>
      <c r="J100" s="13">
        <v>24</v>
      </c>
      <c r="K100" s="13">
        <v>5</v>
      </c>
      <c r="L100" s="13">
        <v>19</v>
      </c>
      <c r="M100" s="13">
        <v>0</v>
      </c>
      <c r="N100" s="13">
        <v>0</v>
      </c>
      <c r="O100" s="100">
        <v>24</v>
      </c>
      <c r="P100" s="11">
        <v>0</v>
      </c>
      <c r="Q100" s="11">
        <v>24</v>
      </c>
      <c r="R100" s="11">
        <v>0</v>
      </c>
      <c r="S100" s="11">
        <v>0</v>
      </c>
      <c r="T100" s="101">
        <f>IFERROR(O100/J100,"")</f>
        <v>1</v>
      </c>
      <c r="U100" s="13"/>
      <c r="V100" s="13">
        <v>23</v>
      </c>
      <c r="W100" s="13">
        <v>5</v>
      </c>
      <c r="X100" s="13">
        <v>18</v>
      </c>
      <c r="Y100" s="13">
        <v>0</v>
      </c>
      <c r="Z100" s="13">
        <v>0</v>
      </c>
      <c r="AA100" s="86">
        <f t="shared" si="22"/>
        <v>0.95833333333333337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02">
        <f t="shared" ref="AH100:AH104" si="25">IFERROR(AC100/V100,"")</f>
        <v>0</v>
      </c>
      <c r="AJ100" s="22">
        <v>0</v>
      </c>
    </row>
    <row r="101" spans="1:36" ht="20.399999999999999" customHeight="1">
      <c r="A101" s="15">
        <v>96</v>
      </c>
      <c r="B101" s="11" t="s">
        <v>26</v>
      </c>
      <c r="C101" s="904" t="s">
        <v>407</v>
      </c>
      <c r="D101" s="11" t="s">
        <v>28</v>
      </c>
      <c r="E101" s="303">
        <v>1310585044</v>
      </c>
      <c r="F101" s="11" t="s">
        <v>30</v>
      </c>
      <c r="G101" s="11">
        <v>3</v>
      </c>
      <c r="H101" s="87" t="s">
        <v>53</v>
      </c>
      <c r="I101" s="11">
        <v>3</v>
      </c>
      <c r="J101" s="13">
        <v>24</v>
      </c>
      <c r="K101" s="13">
        <v>2</v>
      </c>
      <c r="L101" s="13">
        <v>22</v>
      </c>
      <c r="M101" s="13">
        <v>0</v>
      </c>
      <c r="N101" s="13">
        <v>0</v>
      </c>
      <c r="O101" s="100">
        <v>24</v>
      </c>
      <c r="P101" s="11">
        <v>0</v>
      </c>
      <c r="Q101" s="11">
        <v>24</v>
      </c>
      <c r="R101" s="11">
        <v>0</v>
      </c>
      <c r="S101" s="11">
        <v>0</v>
      </c>
      <c r="T101" s="101">
        <f>IFERROR(O101/J101,"")</f>
        <v>1</v>
      </c>
      <c r="U101" s="13"/>
      <c r="V101" s="13">
        <v>17</v>
      </c>
      <c r="W101" s="13">
        <v>2</v>
      </c>
      <c r="X101" s="13">
        <v>15</v>
      </c>
      <c r="Y101" s="13">
        <v>0</v>
      </c>
      <c r="Z101" s="13">
        <v>0</v>
      </c>
      <c r="AA101" s="86">
        <f t="shared" si="22"/>
        <v>0.70833333333333337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02">
        <f t="shared" si="25"/>
        <v>0</v>
      </c>
      <c r="AJ101" s="22">
        <v>0</v>
      </c>
    </row>
    <row r="102" spans="1:36" ht="20.399999999999999" customHeight="1">
      <c r="A102" s="15">
        <v>97</v>
      </c>
      <c r="B102" s="11" t="s">
        <v>26</v>
      </c>
      <c r="C102" s="904" t="s">
        <v>407</v>
      </c>
      <c r="D102" s="11" t="s">
        <v>28</v>
      </c>
      <c r="E102" s="303">
        <v>1310585044</v>
      </c>
      <c r="F102" s="11" t="s">
        <v>30</v>
      </c>
      <c r="G102" s="11">
        <v>3</v>
      </c>
      <c r="H102" s="87" t="s">
        <v>54</v>
      </c>
      <c r="I102" s="11">
        <v>3</v>
      </c>
      <c r="J102" s="13">
        <v>24</v>
      </c>
      <c r="K102" s="13">
        <v>1</v>
      </c>
      <c r="L102" s="13">
        <v>23</v>
      </c>
      <c r="M102" s="13">
        <v>0</v>
      </c>
      <c r="N102" s="13">
        <v>0</v>
      </c>
      <c r="O102" s="100">
        <v>24</v>
      </c>
      <c r="P102" s="11">
        <v>0</v>
      </c>
      <c r="Q102" s="11">
        <v>24</v>
      </c>
      <c r="R102" s="11">
        <v>0</v>
      </c>
      <c r="S102" s="11">
        <v>0</v>
      </c>
      <c r="T102" s="101">
        <f>IFERROR(O102/J102,"")</f>
        <v>1</v>
      </c>
      <c r="U102" s="13"/>
      <c r="V102" s="13">
        <v>18</v>
      </c>
      <c r="W102" s="13">
        <v>1</v>
      </c>
      <c r="X102" s="13">
        <v>17</v>
      </c>
      <c r="Y102" s="13">
        <v>0</v>
      </c>
      <c r="Z102" s="13">
        <v>0</v>
      </c>
      <c r="AA102" s="86">
        <f t="shared" si="22"/>
        <v>0.75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02">
        <f t="shared" si="25"/>
        <v>0</v>
      </c>
      <c r="AJ102" s="22">
        <v>0</v>
      </c>
    </row>
    <row r="103" spans="1:36" ht="20.399999999999999" customHeight="1">
      <c r="A103" s="15">
        <v>98</v>
      </c>
      <c r="B103" s="11" t="s">
        <v>26</v>
      </c>
      <c r="C103" s="904" t="s">
        <v>407</v>
      </c>
      <c r="D103" s="11" t="s">
        <v>28</v>
      </c>
      <c r="E103" s="303">
        <v>1310585044</v>
      </c>
      <c r="F103" s="11" t="s">
        <v>30</v>
      </c>
      <c r="G103" s="11">
        <v>3</v>
      </c>
      <c r="H103" s="87" t="s">
        <v>66</v>
      </c>
      <c r="I103" s="11">
        <v>3</v>
      </c>
      <c r="J103" s="13">
        <v>24</v>
      </c>
      <c r="K103" s="13">
        <v>0</v>
      </c>
      <c r="L103" s="13">
        <v>24</v>
      </c>
      <c r="M103" s="13">
        <v>0</v>
      </c>
      <c r="N103" s="13">
        <v>0</v>
      </c>
      <c r="O103" s="100">
        <v>24</v>
      </c>
      <c r="P103" s="11">
        <v>0</v>
      </c>
      <c r="Q103" s="11">
        <v>24</v>
      </c>
      <c r="R103" s="11">
        <v>0</v>
      </c>
      <c r="S103" s="11">
        <v>0</v>
      </c>
      <c r="T103" s="101">
        <f>IFERROR(O103/J103,"")</f>
        <v>1</v>
      </c>
      <c r="U103" s="13"/>
      <c r="V103" s="13"/>
      <c r="W103" s="13"/>
      <c r="X103" s="13"/>
      <c r="Y103" s="13"/>
      <c r="Z103" s="13"/>
      <c r="AA103" s="86">
        <f t="shared" si="22"/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02" t="str">
        <f t="shared" si="25"/>
        <v/>
      </c>
      <c r="AJ103" s="22">
        <v>0</v>
      </c>
    </row>
    <row r="104" spans="1:36" ht="20.399999999999999" customHeight="1">
      <c r="A104" s="15">
        <v>99</v>
      </c>
      <c r="B104" s="11" t="s">
        <v>26</v>
      </c>
      <c r="C104" s="904" t="s">
        <v>407</v>
      </c>
      <c r="D104" s="11" t="s">
        <v>28</v>
      </c>
      <c r="E104" s="303">
        <v>1310585044</v>
      </c>
      <c r="F104" s="11" t="s">
        <v>30</v>
      </c>
      <c r="G104" s="11">
        <v>3</v>
      </c>
      <c r="H104" s="87" t="s">
        <v>41</v>
      </c>
      <c r="I104" s="11">
        <v>3</v>
      </c>
      <c r="J104" s="13">
        <v>24</v>
      </c>
      <c r="K104" s="13">
        <v>3</v>
      </c>
      <c r="L104" s="13">
        <v>21</v>
      </c>
      <c r="M104" s="13">
        <v>0</v>
      </c>
      <c r="N104" s="13">
        <v>0</v>
      </c>
      <c r="O104" s="100">
        <v>24</v>
      </c>
      <c r="P104" s="11">
        <v>0</v>
      </c>
      <c r="Q104" s="11">
        <v>24</v>
      </c>
      <c r="R104" s="11">
        <v>0</v>
      </c>
      <c r="S104" s="11">
        <v>0</v>
      </c>
      <c r="T104" s="101">
        <f>IFERROR(O104/J104,"")</f>
        <v>1</v>
      </c>
      <c r="U104" s="13"/>
      <c r="V104" s="13">
        <v>19</v>
      </c>
      <c r="W104" s="13">
        <v>2</v>
      </c>
      <c r="X104" s="13">
        <v>17</v>
      </c>
      <c r="Y104" s="13">
        <v>0</v>
      </c>
      <c r="Z104" s="13">
        <v>0</v>
      </c>
      <c r="AA104" s="86">
        <f>IFERROR(V104/O104,"")</f>
        <v>0.79166666666666663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02">
        <f t="shared" si="25"/>
        <v>0</v>
      </c>
      <c r="AJ104" s="22">
        <v>0</v>
      </c>
    </row>
    <row r="105" spans="1:36" s="31" customFormat="1" ht="20.399999999999999" customHeight="1">
      <c r="A105" s="15">
        <v>100</v>
      </c>
      <c r="B105" s="11" t="s">
        <v>26</v>
      </c>
      <c r="C105" s="31" t="s">
        <v>408</v>
      </c>
      <c r="D105" s="14"/>
      <c r="E105" s="14"/>
      <c r="F105" s="14"/>
      <c r="G105" s="14"/>
      <c r="H105" s="29"/>
      <c r="I105" s="14"/>
      <c r="J105" s="14"/>
      <c r="K105" s="14"/>
      <c r="L105" s="14"/>
      <c r="M105" s="14"/>
      <c r="N105" s="14"/>
      <c r="O105" s="42"/>
      <c r="P105" s="14"/>
      <c r="Q105" s="14"/>
      <c r="R105" s="14"/>
      <c r="S105" s="14"/>
      <c r="T105" s="14"/>
      <c r="U105" s="55"/>
      <c r="V105" s="14"/>
      <c r="W105" s="14"/>
      <c r="X105" s="14"/>
      <c r="Y105" s="14"/>
      <c r="Z105" s="14"/>
      <c r="AA105" s="14"/>
      <c r="AB105" s="137"/>
      <c r="AC105" s="14"/>
      <c r="AD105" s="14"/>
      <c r="AE105" s="14"/>
      <c r="AF105" s="14"/>
      <c r="AG105" s="14"/>
      <c r="AH105" s="14"/>
      <c r="AI105" s="14"/>
      <c r="AJ105" s="14"/>
    </row>
    <row r="106" spans="1:36" s="31" customFormat="1" ht="20.399999999999999" customHeight="1">
      <c r="A106" s="15">
        <v>101</v>
      </c>
      <c r="B106" s="11" t="s">
        <v>26</v>
      </c>
      <c r="C106" s="31" t="s">
        <v>408</v>
      </c>
      <c r="D106" s="14"/>
      <c r="E106" s="14"/>
      <c r="F106" s="14"/>
      <c r="G106" s="14"/>
      <c r="H106" s="29"/>
      <c r="I106" s="14"/>
      <c r="J106" s="14"/>
      <c r="K106" s="14"/>
      <c r="L106" s="14"/>
      <c r="M106" s="14"/>
      <c r="N106" s="14"/>
      <c r="O106" s="42"/>
      <c r="P106" s="14"/>
      <c r="Q106" s="14"/>
      <c r="R106" s="14"/>
      <c r="S106" s="14"/>
      <c r="T106" s="14"/>
      <c r="U106" s="55"/>
      <c r="V106" s="14"/>
      <c r="W106" s="14"/>
      <c r="X106" s="14"/>
      <c r="Y106" s="14"/>
      <c r="Z106" s="14"/>
      <c r="AA106" s="14"/>
      <c r="AB106" s="137"/>
      <c r="AC106" s="14"/>
      <c r="AD106" s="14"/>
      <c r="AE106" s="14"/>
      <c r="AF106" s="14"/>
      <c r="AG106" s="14"/>
      <c r="AH106" s="14"/>
      <c r="AI106" s="14"/>
      <c r="AJ106" s="14"/>
    </row>
    <row r="107" spans="1:36" s="31" customFormat="1" ht="20.399999999999999" customHeight="1">
      <c r="A107" s="15">
        <v>102</v>
      </c>
      <c r="B107" s="11" t="s">
        <v>26</v>
      </c>
      <c r="C107" s="31" t="s">
        <v>408</v>
      </c>
      <c r="D107" s="14"/>
      <c r="E107" s="14"/>
      <c r="F107" s="14"/>
      <c r="G107" s="14"/>
      <c r="H107" s="29"/>
      <c r="I107" s="14"/>
      <c r="J107" s="14"/>
      <c r="K107" s="14"/>
      <c r="L107" s="14"/>
      <c r="M107" s="14"/>
      <c r="N107" s="14"/>
      <c r="O107" s="42"/>
      <c r="P107" s="14"/>
      <c r="Q107" s="14"/>
      <c r="R107" s="14"/>
      <c r="S107" s="14"/>
      <c r="T107" s="14"/>
      <c r="U107" s="55"/>
      <c r="V107" s="14"/>
      <c r="W107" s="14"/>
      <c r="X107" s="14"/>
      <c r="Y107" s="14"/>
      <c r="Z107" s="14"/>
      <c r="AA107" s="14"/>
      <c r="AB107" s="137"/>
      <c r="AC107" s="14"/>
      <c r="AD107" s="14"/>
      <c r="AE107" s="14"/>
      <c r="AF107" s="14"/>
      <c r="AG107" s="14"/>
      <c r="AH107" s="14"/>
      <c r="AI107" s="14"/>
      <c r="AJ107" s="14"/>
    </row>
    <row r="108" spans="1:36" s="31" customFormat="1" ht="20.399999999999999" customHeight="1">
      <c r="A108" s="15">
        <v>103</v>
      </c>
      <c r="B108" s="11" t="s">
        <v>26</v>
      </c>
      <c r="C108" s="31" t="s">
        <v>408</v>
      </c>
      <c r="D108" s="14"/>
      <c r="E108" s="14"/>
      <c r="F108" s="14"/>
      <c r="G108" s="14"/>
      <c r="H108" s="29"/>
      <c r="I108" s="14"/>
      <c r="J108" s="14"/>
      <c r="K108" s="14"/>
      <c r="L108" s="14"/>
      <c r="M108" s="14"/>
      <c r="N108" s="14"/>
      <c r="O108" s="42"/>
      <c r="P108" s="14"/>
      <c r="Q108" s="14"/>
      <c r="R108" s="14"/>
      <c r="S108" s="14"/>
      <c r="T108" s="14"/>
      <c r="U108" s="55"/>
      <c r="V108" s="14"/>
      <c r="W108" s="14"/>
      <c r="X108" s="14"/>
      <c r="Y108" s="14"/>
      <c r="Z108" s="14"/>
      <c r="AA108" s="14"/>
      <c r="AB108" s="137"/>
      <c r="AC108" s="14"/>
      <c r="AD108" s="14"/>
      <c r="AE108" s="14"/>
      <c r="AF108" s="14"/>
      <c r="AG108" s="14"/>
      <c r="AH108" s="14"/>
      <c r="AI108" s="14"/>
      <c r="AJ108" s="14"/>
    </row>
    <row r="109" spans="1:36" s="31" customFormat="1" ht="20.399999999999999" customHeight="1">
      <c r="A109" s="15">
        <v>104</v>
      </c>
      <c r="B109" s="11" t="s">
        <v>26</v>
      </c>
      <c r="C109" s="31" t="s">
        <v>408</v>
      </c>
      <c r="D109" s="14"/>
      <c r="E109" s="14"/>
      <c r="F109" s="14"/>
      <c r="G109" s="14"/>
      <c r="H109" s="29"/>
      <c r="I109" s="14"/>
      <c r="J109" s="14"/>
      <c r="K109" s="14"/>
      <c r="L109" s="14"/>
      <c r="M109" s="14"/>
      <c r="N109" s="14"/>
      <c r="O109" s="42"/>
      <c r="P109" s="14"/>
      <c r="Q109" s="14"/>
      <c r="R109" s="14"/>
      <c r="S109" s="14"/>
      <c r="T109" s="14"/>
      <c r="U109" s="55"/>
      <c r="V109" s="14"/>
      <c r="W109" s="14"/>
      <c r="X109" s="14"/>
      <c r="Y109" s="14"/>
      <c r="Z109" s="14"/>
      <c r="AA109" s="14"/>
      <c r="AB109" s="137"/>
      <c r="AC109" s="14"/>
      <c r="AD109" s="14"/>
      <c r="AE109" s="14"/>
      <c r="AF109" s="14"/>
      <c r="AG109" s="14"/>
      <c r="AH109" s="14"/>
      <c r="AI109" s="14"/>
      <c r="AJ109" s="14"/>
    </row>
    <row r="110" spans="1:36" ht="20.399999999999999" customHeight="1">
      <c r="A110" s="15">
        <v>105</v>
      </c>
      <c r="B110" s="11" t="s">
        <v>26</v>
      </c>
      <c r="C110" s="904" t="s">
        <v>409</v>
      </c>
      <c r="D110" s="11" t="s">
        <v>28</v>
      </c>
      <c r="E110" s="303" t="s">
        <v>410</v>
      </c>
      <c r="F110" s="11" t="s">
        <v>30</v>
      </c>
      <c r="G110" s="11">
        <v>3</v>
      </c>
      <c r="H110" s="87" t="s">
        <v>34</v>
      </c>
      <c r="I110" s="11">
        <v>2</v>
      </c>
      <c r="J110" s="13">
        <v>24</v>
      </c>
      <c r="K110" s="13">
        <v>0</v>
      </c>
      <c r="L110" s="13">
        <v>24</v>
      </c>
      <c r="M110" s="13">
        <v>0</v>
      </c>
      <c r="N110" s="13">
        <v>0</v>
      </c>
      <c r="O110" s="100">
        <v>24</v>
      </c>
      <c r="P110" s="11">
        <v>0</v>
      </c>
      <c r="Q110" s="11">
        <v>24</v>
      </c>
      <c r="R110" s="11">
        <v>0</v>
      </c>
      <c r="S110" s="11">
        <v>0</v>
      </c>
      <c r="T110" s="101">
        <f>IFERROR(O110/J110,"")</f>
        <v>1</v>
      </c>
      <c r="U110" s="13">
        <v>20</v>
      </c>
      <c r="V110" s="13">
        <v>20</v>
      </c>
      <c r="W110" s="13">
        <v>0</v>
      </c>
      <c r="X110" s="13">
        <v>20</v>
      </c>
      <c r="Y110" s="13">
        <v>0</v>
      </c>
      <c r="Z110" s="13">
        <v>0</v>
      </c>
      <c r="AA110" s="86">
        <f t="shared" ref="AA110:AA114" si="26">IFERROR(V110/O110,"")</f>
        <v>0.83333333333333337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02">
        <f t="shared" ref="AH110:AH114" si="27">IFERROR(AC110/V110,"")</f>
        <v>0</v>
      </c>
      <c r="AJ110" s="22">
        <v>0</v>
      </c>
    </row>
    <row r="111" spans="1:36" ht="20.399999999999999" customHeight="1">
      <c r="A111" s="15">
        <v>106</v>
      </c>
      <c r="B111" s="11" t="s">
        <v>26</v>
      </c>
      <c r="C111" s="904" t="s">
        <v>409</v>
      </c>
      <c r="D111" s="11" t="s">
        <v>28</v>
      </c>
      <c r="E111" s="303" t="s">
        <v>410</v>
      </c>
      <c r="F111" s="11" t="s">
        <v>30</v>
      </c>
      <c r="G111" s="11">
        <v>3</v>
      </c>
      <c r="H111" s="87" t="s">
        <v>53</v>
      </c>
      <c r="I111" s="11">
        <v>3</v>
      </c>
      <c r="J111" s="13">
        <v>24</v>
      </c>
      <c r="K111" s="13">
        <v>0</v>
      </c>
      <c r="L111" s="13">
        <v>24</v>
      </c>
      <c r="M111" s="13">
        <v>0</v>
      </c>
      <c r="N111" s="13">
        <v>0</v>
      </c>
      <c r="O111" s="100">
        <v>24</v>
      </c>
      <c r="P111" s="11">
        <v>0</v>
      </c>
      <c r="Q111" s="11">
        <v>24</v>
      </c>
      <c r="R111" s="11">
        <v>0</v>
      </c>
      <c r="S111" s="11">
        <v>0</v>
      </c>
      <c r="T111" s="101">
        <f>IFERROR(O111/J111,"")</f>
        <v>1</v>
      </c>
      <c r="U111" s="13">
        <v>21</v>
      </c>
      <c r="V111" s="13">
        <v>21</v>
      </c>
      <c r="W111" s="13">
        <v>0</v>
      </c>
      <c r="X111" s="13">
        <v>21</v>
      </c>
      <c r="Y111" s="13">
        <v>0</v>
      </c>
      <c r="Z111" s="13">
        <v>0</v>
      </c>
      <c r="AA111" s="86">
        <f t="shared" si="26"/>
        <v>0.875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02">
        <f t="shared" si="27"/>
        <v>0</v>
      </c>
      <c r="AJ111" s="22">
        <v>0</v>
      </c>
    </row>
    <row r="112" spans="1:36" ht="20.399999999999999" customHeight="1">
      <c r="A112" s="15">
        <v>107</v>
      </c>
      <c r="B112" s="11" t="s">
        <v>26</v>
      </c>
      <c r="C112" s="904" t="s">
        <v>409</v>
      </c>
      <c r="D112" s="11" t="s">
        <v>28</v>
      </c>
      <c r="E112" s="303" t="s">
        <v>410</v>
      </c>
      <c r="F112" s="11" t="s">
        <v>30</v>
      </c>
      <c r="G112" s="11">
        <v>3</v>
      </c>
      <c r="H112" s="87" t="s">
        <v>54</v>
      </c>
      <c r="I112" s="11">
        <v>3</v>
      </c>
      <c r="J112" s="13">
        <v>24</v>
      </c>
      <c r="K112" s="13">
        <v>0</v>
      </c>
      <c r="L112" s="13">
        <v>24</v>
      </c>
      <c r="M112" s="13">
        <v>0</v>
      </c>
      <c r="N112" s="13">
        <v>0</v>
      </c>
      <c r="O112" s="100">
        <v>24</v>
      </c>
      <c r="P112" s="11">
        <v>0</v>
      </c>
      <c r="Q112" s="11">
        <v>24</v>
      </c>
      <c r="R112" s="11">
        <v>0</v>
      </c>
      <c r="S112" s="11">
        <v>0</v>
      </c>
      <c r="T112" s="101">
        <f>IFERROR(O112/J112,"")</f>
        <v>1</v>
      </c>
      <c r="U112" s="13">
        <v>20</v>
      </c>
      <c r="V112" s="13">
        <v>20</v>
      </c>
      <c r="W112" s="13">
        <v>0</v>
      </c>
      <c r="X112" s="13">
        <v>20</v>
      </c>
      <c r="Y112" s="13">
        <v>0</v>
      </c>
      <c r="Z112" s="13">
        <v>0</v>
      </c>
      <c r="AA112" s="86">
        <f t="shared" si="26"/>
        <v>0.83333333333333337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02">
        <f t="shared" si="27"/>
        <v>0</v>
      </c>
      <c r="AJ112" s="22">
        <v>0</v>
      </c>
    </row>
    <row r="113" spans="1:38" ht="20.399999999999999" customHeight="1">
      <c r="A113" s="15">
        <v>108</v>
      </c>
      <c r="B113" s="11" t="s">
        <v>26</v>
      </c>
      <c r="C113" s="904" t="s">
        <v>409</v>
      </c>
      <c r="D113" s="11" t="s">
        <v>28</v>
      </c>
      <c r="E113" s="303" t="s">
        <v>410</v>
      </c>
      <c r="F113" s="11" t="s">
        <v>30</v>
      </c>
      <c r="G113" s="11">
        <v>3</v>
      </c>
      <c r="H113" s="87" t="s">
        <v>66</v>
      </c>
      <c r="I113" s="11">
        <v>3</v>
      </c>
      <c r="J113" s="13">
        <v>24</v>
      </c>
      <c r="K113" s="13">
        <v>0</v>
      </c>
      <c r="L113" s="13">
        <v>24</v>
      </c>
      <c r="M113" s="13">
        <v>0</v>
      </c>
      <c r="N113" s="13">
        <v>0</v>
      </c>
      <c r="O113" s="100">
        <v>24</v>
      </c>
      <c r="P113" s="11">
        <v>0</v>
      </c>
      <c r="Q113" s="11">
        <v>24</v>
      </c>
      <c r="R113" s="11">
        <v>0</v>
      </c>
      <c r="S113" s="11">
        <v>0</v>
      </c>
      <c r="T113" s="101">
        <f>IFERROR(O113/J113,"")</f>
        <v>1</v>
      </c>
      <c r="U113" s="13">
        <v>23</v>
      </c>
      <c r="V113" s="13">
        <v>23</v>
      </c>
      <c r="W113" s="13">
        <v>0</v>
      </c>
      <c r="X113" s="13">
        <v>23</v>
      </c>
      <c r="Y113" s="13">
        <v>0</v>
      </c>
      <c r="Z113" s="13">
        <v>0</v>
      </c>
      <c r="AA113" s="86">
        <f t="shared" si="26"/>
        <v>0.95833333333333337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02">
        <f t="shared" si="27"/>
        <v>0</v>
      </c>
      <c r="AJ113" s="22">
        <v>0</v>
      </c>
    </row>
    <row r="114" spans="1:38" s="75" customFormat="1" ht="20.399999999999999" customHeight="1">
      <c r="A114" s="15">
        <v>109</v>
      </c>
      <c r="B114" s="237" t="s">
        <v>26</v>
      </c>
      <c r="C114" s="122" t="s">
        <v>409</v>
      </c>
      <c r="D114" s="237" t="s">
        <v>28</v>
      </c>
      <c r="E114" s="307" t="s">
        <v>410</v>
      </c>
      <c r="F114" s="237" t="s">
        <v>30</v>
      </c>
      <c r="G114" s="237">
        <v>3</v>
      </c>
      <c r="H114" s="306" t="s">
        <v>41</v>
      </c>
      <c r="I114" s="237">
        <v>3</v>
      </c>
      <c r="J114" s="373">
        <v>24</v>
      </c>
      <c r="K114" s="373">
        <v>0</v>
      </c>
      <c r="L114" s="373">
        <v>24</v>
      </c>
      <c r="M114" s="373">
        <v>0</v>
      </c>
      <c r="N114" s="373">
        <v>0</v>
      </c>
      <c r="O114" s="374">
        <v>24</v>
      </c>
      <c r="P114" s="237">
        <v>0</v>
      </c>
      <c r="Q114" s="237">
        <v>24</v>
      </c>
      <c r="R114" s="237">
        <v>0</v>
      </c>
      <c r="S114" s="237">
        <v>0</v>
      </c>
      <c r="T114" s="375">
        <f>IFERROR(O114/J114,"")</f>
        <v>1</v>
      </c>
      <c r="U114" s="373">
        <v>18</v>
      </c>
      <c r="V114" s="373">
        <v>18</v>
      </c>
      <c r="W114" s="373">
        <v>0</v>
      </c>
      <c r="X114" s="373">
        <v>18</v>
      </c>
      <c r="Y114" s="373">
        <v>0</v>
      </c>
      <c r="Z114" s="373">
        <v>0</v>
      </c>
      <c r="AA114" s="376">
        <f t="shared" si="26"/>
        <v>0.75</v>
      </c>
      <c r="AB114" s="237">
        <v>0</v>
      </c>
      <c r="AC114" s="237">
        <v>0</v>
      </c>
      <c r="AD114" s="237">
        <v>0</v>
      </c>
      <c r="AE114" s="237">
        <v>0</v>
      </c>
      <c r="AF114" s="237">
        <v>0</v>
      </c>
      <c r="AG114" s="237">
        <v>0</v>
      </c>
      <c r="AH114" s="377">
        <f t="shared" si="27"/>
        <v>0</v>
      </c>
      <c r="AI114" s="399"/>
      <c r="AJ114" s="231">
        <v>0</v>
      </c>
    </row>
    <row r="115" spans="1:38" ht="20.399999999999999" customHeight="1">
      <c r="A115" s="15">
        <v>110</v>
      </c>
      <c r="B115" s="325" t="s">
        <v>26</v>
      </c>
      <c r="C115" s="325" t="s">
        <v>411</v>
      </c>
      <c r="D115" s="325" t="s">
        <v>43</v>
      </c>
      <c r="E115" s="325">
        <v>1712593075</v>
      </c>
      <c r="F115" s="325" t="s">
        <v>30</v>
      </c>
      <c r="G115" s="19">
        <v>3</v>
      </c>
      <c r="H115" s="80" t="s">
        <v>106</v>
      </c>
      <c r="I115" s="19">
        <v>2</v>
      </c>
      <c r="J115" s="19">
        <v>24</v>
      </c>
      <c r="K115" s="19">
        <v>0</v>
      </c>
      <c r="L115" s="19">
        <v>24</v>
      </c>
      <c r="M115" s="19">
        <v>0</v>
      </c>
      <c r="N115" s="19">
        <v>0</v>
      </c>
      <c r="O115" s="19">
        <v>24</v>
      </c>
      <c r="P115" s="19">
        <v>0</v>
      </c>
      <c r="Q115" s="19">
        <v>24</v>
      </c>
      <c r="R115" s="19">
        <v>0</v>
      </c>
      <c r="S115" s="19">
        <v>0</v>
      </c>
      <c r="T115" s="397">
        <v>1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398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J115" s="19">
        <v>3</v>
      </c>
    </row>
    <row r="116" spans="1:38" ht="20.399999999999999" customHeight="1">
      <c r="A116" s="15">
        <v>111</v>
      </c>
      <c r="B116" s="325" t="s">
        <v>26</v>
      </c>
      <c r="C116" s="325" t="s">
        <v>411</v>
      </c>
      <c r="D116" s="325" t="s">
        <v>43</v>
      </c>
      <c r="E116" s="325">
        <v>1712593075</v>
      </c>
      <c r="F116" s="325" t="s">
        <v>30</v>
      </c>
      <c r="G116" s="19">
        <v>3</v>
      </c>
      <c r="H116" s="80" t="s">
        <v>53</v>
      </c>
      <c r="I116" s="19">
        <v>3</v>
      </c>
      <c r="J116" s="19">
        <v>24</v>
      </c>
      <c r="K116" s="19">
        <v>0</v>
      </c>
      <c r="L116" s="19">
        <v>24</v>
      </c>
      <c r="M116" s="19">
        <v>0</v>
      </c>
      <c r="N116" s="19">
        <v>0</v>
      </c>
      <c r="O116" s="19">
        <v>24</v>
      </c>
      <c r="P116" s="19">
        <v>0</v>
      </c>
      <c r="Q116" s="19">
        <v>24</v>
      </c>
      <c r="R116" s="19">
        <v>0</v>
      </c>
      <c r="S116" s="19">
        <v>0</v>
      </c>
      <c r="T116" s="397">
        <v>1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398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</row>
    <row r="117" spans="1:38" ht="20.399999999999999" customHeight="1">
      <c r="A117" s="15">
        <v>112</v>
      </c>
      <c r="B117" s="325" t="s">
        <v>26</v>
      </c>
      <c r="C117" s="325" t="s">
        <v>411</v>
      </c>
      <c r="D117" s="325" t="s">
        <v>43</v>
      </c>
      <c r="E117" s="325">
        <v>1712593075</v>
      </c>
      <c r="F117" s="325" t="s">
        <v>30</v>
      </c>
      <c r="G117" s="19">
        <v>3</v>
      </c>
      <c r="H117" s="80" t="s">
        <v>66</v>
      </c>
      <c r="I117" s="19">
        <v>3</v>
      </c>
      <c r="J117" s="19">
        <v>24</v>
      </c>
      <c r="K117" s="19">
        <v>0</v>
      </c>
      <c r="L117" s="19">
        <v>24</v>
      </c>
      <c r="M117" s="19">
        <v>0</v>
      </c>
      <c r="N117" s="19">
        <v>0</v>
      </c>
      <c r="O117" s="19">
        <v>24</v>
      </c>
      <c r="P117" s="19">
        <v>0</v>
      </c>
      <c r="Q117" s="19">
        <v>24</v>
      </c>
      <c r="R117" s="19">
        <v>0</v>
      </c>
      <c r="S117" s="19">
        <v>0</v>
      </c>
      <c r="T117" s="397">
        <v>1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398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</row>
    <row r="118" spans="1:38" ht="20.399999999999999" customHeight="1">
      <c r="A118" s="15">
        <v>113</v>
      </c>
      <c r="B118" s="325" t="s">
        <v>26</v>
      </c>
      <c r="C118" s="325" t="s">
        <v>411</v>
      </c>
      <c r="D118" s="325" t="s">
        <v>43</v>
      </c>
      <c r="E118" s="325">
        <v>1712593075</v>
      </c>
      <c r="F118" s="325" t="s">
        <v>30</v>
      </c>
      <c r="G118" s="19">
        <v>3</v>
      </c>
      <c r="H118" s="80" t="s">
        <v>41</v>
      </c>
      <c r="I118" s="19">
        <v>3</v>
      </c>
      <c r="J118" s="19">
        <v>24</v>
      </c>
      <c r="K118" s="19">
        <v>0</v>
      </c>
      <c r="L118" s="19">
        <v>24</v>
      </c>
      <c r="M118" s="19">
        <v>0</v>
      </c>
      <c r="N118" s="19">
        <v>0</v>
      </c>
      <c r="O118" s="19">
        <v>24</v>
      </c>
      <c r="P118" s="19">
        <v>0</v>
      </c>
      <c r="Q118" s="19">
        <v>24</v>
      </c>
      <c r="R118" s="19">
        <v>0</v>
      </c>
      <c r="S118" s="19">
        <v>0</v>
      </c>
      <c r="T118" s="397">
        <v>1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398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</row>
    <row r="119" spans="1:38" ht="20.399999999999999" customHeight="1">
      <c r="A119" s="15">
        <v>114</v>
      </c>
      <c r="B119" s="325" t="s">
        <v>26</v>
      </c>
      <c r="C119" s="325" t="s">
        <v>411</v>
      </c>
      <c r="D119" s="325" t="s">
        <v>43</v>
      </c>
      <c r="E119" s="325">
        <v>1712593075</v>
      </c>
      <c r="F119" s="325" t="s">
        <v>30</v>
      </c>
      <c r="G119" s="19">
        <v>3</v>
      </c>
      <c r="H119" s="80" t="s">
        <v>229</v>
      </c>
      <c r="I119" s="19">
        <v>3</v>
      </c>
      <c r="J119" s="19">
        <v>24</v>
      </c>
      <c r="K119" s="19">
        <v>0</v>
      </c>
      <c r="L119" s="19">
        <v>24</v>
      </c>
      <c r="M119" s="19">
        <v>0</v>
      </c>
      <c r="N119" s="19">
        <v>0</v>
      </c>
      <c r="O119" s="19">
        <v>24</v>
      </c>
      <c r="P119" s="19">
        <v>0</v>
      </c>
      <c r="Q119" s="19">
        <v>24</v>
      </c>
      <c r="R119" s="19">
        <v>0</v>
      </c>
      <c r="S119" s="19">
        <v>0</v>
      </c>
      <c r="T119" s="397">
        <v>1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398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</row>
    <row r="120" spans="1:38" s="395" customFormat="1" ht="20.399999999999999" customHeight="1">
      <c r="A120" s="15">
        <v>115</v>
      </c>
      <c r="B120" s="237" t="s">
        <v>26</v>
      </c>
      <c r="C120" s="122" t="s">
        <v>455</v>
      </c>
      <c r="D120" s="237" t="s">
        <v>315</v>
      </c>
      <c r="E120" s="237">
        <v>1710680380</v>
      </c>
      <c r="F120" s="237" t="s">
        <v>30</v>
      </c>
      <c r="G120" s="237">
        <v>3</v>
      </c>
      <c r="H120" s="306" t="s">
        <v>456</v>
      </c>
      <c r="I120" s="237">
        <v>2</v>
      </c>
      <c r="J120" s="237">
        <v>24</v>
      </c>
      <c r="K120" s="237">
        <v>3</v>
      </c>
      <c r="L120" s="237">
        <v>21</v>
      </c>
      <c r="M120" s="237"/>
      <c r="N120" s="237"/>
      <c r="O120" s="374">
        <v>24</v>
      </c>
      <c r="P120" s="237">
        <v>3</v>
      </c>
      <c r="Q120" s="237">
        <v>21</v>
      </c>
      <c r="R120" s="237"/>
      <c r="S120" s="237"/>
      <c r="T120" s="237"/>
      <c r="U120" s="237"/>
      <c r="V120" s="237">
        <v>24</v>
      </c>
      <c r="W120" s="237">
        <v>3</v>
      </c>
      <c r="X120" s="237">
        <v>21</v>
      </c>
      <c r="Y120" s="237"/>
      <c r="Z120" s="237"/>
      <c r="AA120" s="375">
        <v>0.9</v>
      </c>
      <c r="AB120" s="237">
        <v>0</v>
      </c>
      <c r="AC120" s="237">
        <v>0</v>
      </c>
      <c r="AD120" s="237">
        <v>0</v>
      </c>
      <c r="AE120" s="237">
        <v>0</v>
      </c>
      <c r="AF120" s="237">
        <v>0</v>
      </c>
      <c r="AG120" s="237">
        <v>0</v>
      </c>
      <c r="AH120" s="375">
        <v>0</v>
      </c>
      <c r="AI120" s="237"/>
      <c r="AJ120" s="237"/>
    </row>
    <row r="121" spans="1:38" s="75" customFormat="1" ht="20.399999999999999" customHeight="1">
      <c r="A121" s="15">
        <v>116</v>
      </c>
      <c r="B121" s="237" t="s">
        <v>26</v>
      </c>
      <c r="C121" s="122" t="s">
        <v>455</v>
      </c>
      <c r="D121" s="237" t="s">
        <v>315</v>
      </c>
      <c r="E121" s="237">
        <v>1710680381</v>
      </c>
      <c r="F121" s="237" t="s">
        <v>30</v>
      </c>
      <c r="G121" s="237">
        <v>4</v>
      </c>
      <c r="H121" s="105" t="s">
        <v>457</v>
      </c>
      <c r="I121" s="52">
        <v>3</v>
      </c>
      <c r="J121" s="237">
        <v>24</v>
      </c>
      <c r="K121" s="52">
        <v>8</v>
      </c>
      <c r="L121" s="52">
        <v>16</v>
      </c>
      <c r="M121" s="52"/>
      <c r="N121" s="52"/>
      <c r="O121" s="374">
        <v>24</v>
      </c>
      <c r="P121" s="52">
        <v>8</v>
      </c>
      <c r="Q121" s="52">
        <v>16</v>
      </c>
      <c r="R121" s="52"/>
      <c r="S121" s="52"/>
      <c r="T121" s="52"/>
      <c r="U121" s="52"/>
      <c r="V121" s="237">
        <v>24</v>
      </c>
      <c r="W121" s="52">
        <v>8</v>
      </c>
      <c r="X121" s="52">
        <v>9</v>
      </c>
      <c r="Y121" s="52"/>
      <c r="Z121" s="52"/>
      <c r="AA121" s="52"/>
      <c r="AB121" s="237">
        <v>0</v>
      </c>
      <c r="AC121" s="237">
        <v>0</v>
      </c>
      <c r="AD121" s="237">
        <v>0</v>
      </c>
      <c r="AE121" s="237">
        <v>0</v>
      </c>
      <c r="AF121" s="237">
        <v>0</v>
      </c>
      <c r="AG121" s="237">
        <v>0</v>
      </c>
      <c r="AH121" s="375">
        <v>0</v>
      </c>
      <c r="AI121" s="52"/>
      <c r="AJ121" s="52"/>
    </row>
    <row r="122" spans="1:38" s="75" customFormat="1" ht="20.399999999999999" customHeight="1">
      <c r="A122" s="15">
        <v>117</v>
      </c>
      <c r="B122" s="237" t="s">
        <v>26</v>
      </c>
      <c r="C122" s="122" t="s">
        <v>455</v>
      </c>
      <c r="D122" s="237" t="s">
        <v>315</v>
      </c>
      <c r="E122" s="237">
        <v>1710680382</v>
      </c>
      <c r="F122" s="237" t="s">
        <v>30</v>
      </c>
      <c r="G122" s="237">
        <v>5</v>
      </c>
      <c r="H122" s="105" t="s">
        <v>35</v>
      </c>
      <c r="I122" s="52">
        <v>3</v>
      </c>
      <c r="J122" s="237">
        <v>24</v>
      </c>
      <c r="K122" s="52">
        <v>3</v>
      </c>
      <c r="L122" s="52">
        <v>21</v>
      </c>
      <c r="M122" s="52"/>
      <c r="N122" s="52"/>
      <c r="O122" s="374">
        <v>24</v>
      </c>
      <c r="P122" s="52">
        <v>3</v>
      </c>
      <c r="Q122" s="52">
        <v>21</v>
      </c>
      <c r="R122" s="52"/>
      <c r="S122" s="52"/>
      <c r="T122" s="52"/>
      <c r="U122" s="52"/>
      <c r="V122" s="237">
        <v>24</v>
      </c>
      <c r="W122" s="52">
        <v>3</v>
      </c>
      <c r="X122" s="52">
        <v>13</v>
      </c>
      <c r="Y122" s="52"/>
      <c r="Z122" s="52"/>
      <c r="AA122" s="52"/>
      <c r="AB122" s="237">
        <v>0</v>
      </c>
      <c r="AC122" s="237">
        <v>0</v>
      </c>
      <c r="AD122" s="237">
        <v>0</v>
      </c>
      <c r="AE122" s="237">
        <v>0</v>
      </c>
      <c r="AF122" s="237">
        <v>0</v>
      </c>
      <c r="AG122" s="237">
        <v>0</v>
      </c>
      <c r="AH122" s="375">
        <v>0</v>
      </c>
      <c r="AI122" s="52"/>
      <c r="AJ122" s="52"/>
    </row>
    <row r="123" spans="1:38" s="75" customFormat="1" ht="20.399999999999999" customHeight="1">
      <c r="A123" s="15">
        <v>118</v>
      </c>
      <c r="B123" s="237" t="s">
        <v>26</v>
      </c>
      <c r="C123" s="122" t="s">
        <v>455</v>
      </c>
      <c r="D123" s="237" t="s">
        <v>315</v>
      </c>
      <c r="E123" s="237">
        <v>1710680383</v>
      </c>
      <c r="F123" s="237" t="s">
        <v>30</v>
      </c>
      <c r="G123" s="237">
        <v>6</v>
      </c>
      <c r="H123" s="105" t="s">
        <v>458</v>
      </c>
      <c r="I123" s="52">
        <v>3</v>
      </c>
      <c r="J123" s="237">
        <v>24</v>
      </c>
      <c r="K123" s="52">
        <v>5</v>
      </c>
      <c r="L123" s="52">
        <v>19</v>
      </c>
      <c r="M123" s="52"/>
      <c r="N123" s="52"/>
      <c r="O123" s="374">
        <v>24</v>
      </c>
      <c r="P123" s="52">
        <v>5</v>
      </c>
      <c r="Q123" s="52">
        <v>19</v>
      </c>
      <c r="R123" s="52"/>
      <c r="S123" s="52"/>
      <c r="T123" s="52"/>
      <c r="U123" s="52"/>
      <c r="V123" s="237">
        <v>24</v>
      </c>
      <c r="W123" s="52">
        <v>0</v>
      </c>
      <c r="X123" s="52">
        <v>0</v>
      </c>
      <c r="Y123" s="52"/>
      <c r="Z123" s="52"/>
      <c r="AA123" s="52"/>
      <c r="AB123" s="237">
        <v>0</v>
      </c>
      <c r="AC123" s="237">
        <v>0</v>
      </c>
      <c r="AD123" s="237">
        <v>0</v>
      </c>
      <c r="AE123" s="237">
        <v>0</v>
      </c>
      <c r="AF123" s="237">
        <v>0</v>
      </c>
      <c r="AG123" s="237">
        <v>0</v>
      </c>
      <c r="AH123" s="375">
        <v>0</v>
      </c>
      <c r="AI123" s="52"/>
      <c r="AJ123" s="52"/>
    </row>
    <row r="124" spans="1:38" s="75" customFormat="1" ht="20.399999999999999" customHeight="1">
      <c r="A124" s="15">
        <v>119</v>
      </c>
      <c r="B124" s="237" t="s">
        <v>26</v>
      </c>
      <c r="C124" s="122" t="s">
        <v>455</v>
      </c>
      <c r="D124" s="237" t="s">
        <v>315</v>
      </c>
      <c r="E124" s="237">
        <v>1710680384</v>
      </c>
      <c r="F124" s="237" t="s">
        <v>30</v>
      </c>
      <c r="G124" s="237">
        <v>7</v>
      </c>
      <c r="H124" s="105" t="s">
        <v>459</v>
      </c>
      <c r="I124" s="52">
        <v>3</v>
      </c>
      <c r="J124" s="237">
        <v>24</v>
      </c>
      <c r="K124" s="52">
        <v>6</v>
      </c>
      <c r="L124" s="52">
        <v>18</v>
      </c>
      <c r="M124" s="52"/>
      <c r="N124" s="52"/>
      <c r="O124" s="374">
        <v>24</v>
      </c>
      <c r="P124" s="52">
        <v>6</v>
      </c>
      <c r="Q124" s="52">
        <v>18</v>
      </c>
      <c r="R124" s="52"/>
      <c r="S124" s="52"/>
      <c r="T124" s="52"/>
      <c r="U124" s="52"/>
      <c r="V124" s="237">
        <v>24</v>
      </c>
      <c r="W124" s="52">
        <v>0</v>
      </c>
      <c r="X124" s="52">
        <v>0</v>
      </c>
      <c r="Y124" s="52"/>
      <c r="Z124" s="52"/>
      <c r="AA124" s="52"/>
      <c r="AB124" s="237">
        <v>0</v>
      </c>
      <c r="AC124" s="237">
        <v>0</v>
      </c>
      <c r="AD124" s="237">
        <v>0</v>
      </c>
      <c r="AE124" s="237">
        <v>0</v>
      </c>
      <c r="AF124" s="237">
        <v>0</v>
      </c>
      <c r="AG124" s="237">
        <v>0</v>
      </c>
      <c r="AH124" s="375">
        <v>0</v>
      </c>
      <c r="AI124" s="52"/>
      <c r="AJ124" s="52"/>
    </row>
    <row r="125" spans="1:38" ht="20.399999999999999" customHeight="1">
      <c r="A125" s="15">
        <v>120</v>
      </c>
      <c r="B125" s="11" t="s">
        <v>26</v>
      </c>
      <c r="C125" s="904" t="s">
        <v>415</v>
      </c>
      <c r="D125" s="11" t="s">
        <v>215</v>
      </c>
      <c r="E125" s="11">
        <v>1705466654</v>
      </c>
      <c r="F125" s="11" t="s">
        <v>30</v>
      </c>
      <c r="G125" s="11">
        <v>3</v>
      </c>
      <c r="H125" s="274" t="s">
        <v>34</v>
      </c>
      <c r="I125" s="22">
        <v>2</v>
      </c>
      <c r="J125" s="22">
        <v>5</v>
      </c>
      <c r="K125" s="22">
        <v>19</v>
      </c>
      <c r="L125" s="22"/>
      <c r="M125" s="22"/>
      <c r="N125" s="22"/>
      <c r="O125" s="24">
        <v>24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</row>
    <row r="126" spans="1:38" ht="20.399999999999999" customHeight="1">
      <c r="A126" s="15">
        <v>121</v>
      </c>
      <c r="B126" s="11" t="s">
        <v>26</v>
      </c>
      <c r="C126" s="904" t="s">
        <v>415</v>
      </c>
      <c r="D126" s="11" t="s">
        <v>215</v>
      </c>
      <c r="E126" s="11">
        <v>1705466654</v>
      </c>
      <c r="F126" s="11" t="s">
        <v>30</v>
      </c>
      <c r="G126" s="11">
        <v>3</v>
      </c>
      <c r="H126" s="87" t="s">
        <v>53</v>
      </c>
      <c r="I126" s="11">
        <v>3</v>
      </c>
      <c r="J126" s="13">
        <v>24</v>
      </c>
      <c r="K126" s="13">
        <v>5</v>
      </c>
      <c r="L126" s="13">
        <v>19</v>
      </c>
      <c r="M126" s="13">
        <v>0</v>
      </c>
      <c r="N126" s="13">
        <v>0</v>
      </c>
      <c r="O126" s="100">
        <v>24</v>
      </c>
      <c r="P126" s="11">
        <v>0</v>
      </c>
      <c r="Q126" s="11">
        <v>0</v>
      </c>
      <c r="R126" s="11">
        <v>0</v>
      </c>
      <c r="S126" s="11">
        <v>0</v>
      </c>
      <c r="T126" s="101">
        <f>IFERROR(O126/J126,"")</f>
        <v>1</v>
      </c>
      <c r="U126" s="13">
        <v>0</v>
      </c>
      <c r="V126" s="13">
        <v>94</v>
      </c>
      <c r="W126" s="13">
        <v>66</v>
      </c>
      <c r="X126" s="13">
        <v>28</v>
      </c>
      <c r="Y126" s="13">
        <v>0</v>
      </c>
      <c r="Z126" s="13">
        <v>0</v>
      </c>
      <c r="AA126" s="86">
        <f t="shared" ref="AA126" si="28">IFERROR(V126/O126,"")</f>
        <v>3.9166666666666665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02">
        <f t="shared" ref="AH126" si="29">IFERROR(AC126/V126,"")</f>
        <v>0</v>
      </c>
      <c r="AJ126" s="22">
        <v>3</v>
      </c>
    </row>
    <row r="127" spans="1:38" ht="20.399999999999999" customHeight="1">
      <c r="A127" s="15">
        <v>122</v>
      </c>
      <c r="B127" s="344" t="s">
        <v>26</v>
      </c>
      <c r="C127" s="906" t="s">
        <v>415</v>
      </c>
      <c r="D127" s="344" t="s">
        <v>215</v>
      </c>
      <c r="E127" s="344">
        <v>1705466654</v>
      </c>
      <c r="F127" s="344" t="s">
        <v>30</v>
      </c>
      <c r="G127" s="344">
        <v>3</v>
      </c>
      <c r="H127" s="406" t="s">
        <v>269</v>
      </c>
      <c r="I127" s="379">
        <v>3</v>
      </c>
      <c r="J127" s="379"/>
      <c r="K127" s="379">
        <v>24</v>
      </c>
      <c r="L127" s="379"/>
      <c r="M127" s="379"/>
      <c r="N127" s="379"/>
      <c r="O127" s="24">
        <v>24</v>
      </c>
      <c r="P127" s="379"/>
      <c r="Q127" s="379"/>
      <c r="R127" s="379"/>
      <c r="S127" s="379"/>
      <c r="T127" s="379"/>
      <c r="U127" s="379"/>
      <c r="V127" s="379"/>
      <c r="W127" s="379"/>
      <c r="X127" s="379"/>
      <c r="Y127" s="379"/>
      <c r="Z127" s="379"/>
      <c r="AA127" s="379"/>
      <c r="AB127" s="379"/>
      <c r="AC127" s="379"/>
      <c r="AD127" s="379"/>
      <c r="AE127" s="379"/>
      <c r="AF127" s="379"/>
      <c r="AG127" s="379"/>
      <c r="AH127" s="379"/>
      <c r="AI127" s="379"/>
      <c r="AJ127" s="379"/>
      <c r="AK127" s="378"/>
      <c r="AL127" s="378"/>
    </row>
    <row r="128" spans="1:38" ht="20.399999999999999" customHeight="1">
      <c r="A128" s="15">
        <v>123</v>
      </c>
      <c r="B128" s="344" t="s">
        <v>26</v>
      </c>
      <c r="C128" s="906" t="s">
        <v>415</v>
      </c>
      <c r="D128" s="344" t="s">
        <v>215</v>
      </c>
      <c r="E128" s="344">
        <v>1705466654</v>
      </c>
      <c r="F128" s="344" t="s">
        <v>30</v>
      </c>
      <c r="G128" s="344">
        <v>3</v>
      </c>
      <c r="H128" s="406" t="s">
        <v>416</v>
      </c>
      <c r="I128" s="379">
        <v>3</v>
      </c>
      <c r="J128" s="379">
        <v>1</v>
      </c>
      <c r="K128" s="379">
        <v>23</v>
      </c>
      <c r="L128" s="379"/>
      <c r="M128" s="379"/>
      <c r="N128" s="379"/>
      <c r="O128" s="24">
        <v>24</v>
      </c>
      <c r="P128" s="379"/>
      <c r="Q128" s="379"/>
      <c r="R128" s="379"/>
      <c r="S128" s="379"/>
      <c r="T128" s="379"/>
      <c r="U128" s="379"/>
      <c r="V128" s="379"/>
      <c r="W128" s="379"/>
      <c r="X128" s="379"/>
      <c r="Y128" s="379"/>
      <c r="Z128" s="379"/>
      <c r="AA128" s="379"/>
      <c r="AB128" s="379"/>
      <c r="AC128" s="379"/>
      <c r="AD128" s="379"/>
      <c r="AE128" s="379"/>
      <c r="AF128" s="379"/>
      <c r="AG128" s="379"/>
      <c r="AH128" s="379"/>
      <c r="AI128" s="379"/>
      <c r="AJ128" s="379"/>
      <c r="AK128" s="378"/>
      <c r="AL128" s="378"/>
    </row>
    <row r="129" spans="1:38" ht="20.399999999999999" customHeight="1">
      <c r="A129" s="15">
        <v>124</v>
      </c>
      <c r="B129" s="344" t="s">
        <v>26</v>
      </c>
      <c r="C129" s="906" t="s">
        <v>415</v>
      </c>
      <c r="D129" s="344" t="s">
        <v>215</v>
      </c>
      <c r="E129" s="344">
        <v>1705466654</v>
      </c>
      <c r="F129" s="344" t="s">
        <v>30</v>
      </c>
      <c r="G129" s="344">
        <v>3</v>
      </c>
      <c r="H129" s="406" t="s">
        <v>33</v>
      </c>
      <c r="I129" s="379">
        <v>3</v>
      </c>
      <c r="J129" s="379">
        <v>2</v>
      </c>
      <c r="K129" s="379">
        <v>22</v>
      </c>
      <c r="L129" s="379"/>
      <c r="M129" s="379"/>
      <c r="N129" s="379"/>
      <c r="O129" s="24">
        <v>24</v>
      </c>
      <c r="P129" s="379"/>
      <c r="Q129" s="379"/>
      <c r="R129" s="379"/>
      <c r="S129" s="379"/>
      <c r="T129" s="379"/>
      <c r="U129" s="379"/>
      <c r="V129" s="379"/>
      <c r="W129" s="379"/>
      <c r="X129" s="379"/>
      <c r="Y129" s="379"/>
      <c r="Z129" s="379"/>
      <c r="AA129" s="379"/>
      <c r="AB129" s="379"/>
      <c r="AC129" s="379"/>
      <c r="AD129" s="379"/>
      <c r="AE129" s="379"/>
      <c r="AF129" s="379"/>
      <c r="AG129" s="379"/>
      <c r="AH129" s="379"/>
      <c r="AI129" s="379"/>
      <c r="AJ129" s="379"/>
      <c r="AK129" s="378"/>
      <c r="AL129" s="378"/>
    </row>
    <row r="130" spans="1:38" s="344" customFormat="1" ht="20.399999999999999" customHeight="1">
      <c r="A130" s="15">
        <v>125</v>
      </c>
      <c r="B130" s="11" t="s">
        <v>26</v>
      </c>
      <c r="C130" s="904" t="s">
        <v>336</v>
      </c>
      <c r="D130" s="11" t="s">
        <v>208</v>
      </c>
      <c r="E130" s="11">
        <v>1716960375</v>
      </c>
      <c r="F130" s="11" t="s">
        <v>30</v>
      </c>
      <c r="G130" s="11">
        <v>3</v>
      </c>
      <c r="H130" s="338" t="s">
        <v>417</v>
      </c>
      <c r="I130" s="11">
        <v>2</v>
      </c>
      <c r="J130" s="339">
        <v>25</v>
      </c>
      <c r="K130" s="339">
        <v>2</v>
      </c>
      <c r="L130" s="339">
        <v>23</v>
      </c>
      <c r="M130" s="11">
        <v>0</v>
      </c>
      <c r="N130" s="11">
        <v>0</v>
      </c>
      <c r="O130" s="339">
        <v>23</v>
      </c>
      <c r="P130" s="339">
        <v>0</v>
      </c>
      <c r="Q130" s="339">
        <v>23</v>
      </c>
      <c r="R130" s="11">
        <v>0</v>
      </c>
      <c r="S130" s="11">
        <v>0</v>
      </c>
      <c r="T130" s="101">
        <f t="shared" ref="T130:T134" si="30">IFERROR(O130/J130,"")</f>
        <v>0.92</v>
      </c>
      <c r="U130" s="11">
        <v>1</v>
      </c>
      <c r="V130" s="339">
        <v>23</v>
      </c>
      <c r="W130" s="11">
        <v>1</v>
      </c>
      <c r="X130" s="11">
        <v>20</v>
      </c>
      <c r="Y130" s="11">
        <v>0</v>
      </c>
      <c r="Z130" s="11">
        <v>0</v>
      </c>
      <c r="AA130" s="86">
        <f t="shared" ref="AA130:AA134" si="31">IFERROR(V130/O130,"")</f>
        <v>1</v>
      </c>
      <c r="AB130" s="11">
        <v>1</v>
      </c>
      <c r="AC130" s="11">
        <v>11</v>
      </c>
      <c r="AD130" s="11">
        <v>1</v>
      </c>
      <c r="AE130" s="11">
        <v>10</v>
      </c>
      <c r="AF130" s="11">
        <v>0</v>
      </c>
      <c r="AG130" s="11">
        <v>0</v>
      </c>
      <c r="AH130" s="102">
        <f t="shared" ref="AH130:AH139" si="32">IFERROR(AC130/V130,"")</f>
        <v>0.47826086956521741</v>
      </c>
      <c r="AI130" s="11"/>
      <c r="AJ130" s="11"/>
    </row>
    <row r="131" spans="1:38" s="344" customFormat="1" ht="20.399999999999999" customHeight="1">
      <c r="A131" s="15">
        <v>126</v>
      </c>
      <c r="B131" s="11" t="s">
        <v>26</v>
      </c>
      <c r="C131" s="904" t="s">
        <v>336</v>
      </c>
      <c r="D131" s="11" t="s">
        <v>208</v>
      </c>
      <c r="E131" s="11">
        <v>1716960375</v>
      </c>
      <c r="F131" s="11" t="s">
        <v>30</v>
      </c>
      <c r="G131" s="11">
        <v>3</v>
      </c>
      <c r="H131" s="338" t="s">
        <v>418</v>
      </c>
      <c r="I131" s="11">
        <v>3</v>
      </c>
      <c r="J131" s="339">
        <v>24</v>
      </c>
      <c r="K131" s="339">
        <v>5</v>
      </c>
      <c r="L131" s="339">
        <v>19</v>
      </c>
      <c r="M131" s="11">
        <v>0</v>
      </c>
      <c r="N131" s="11">
        <v>0</v>
      </c>
      <c r="O131" s="339">
        <v>23</v>
      </c>
      <c r="P131" s="339">
        <v>5</v>
      </c>
      <c r="Q131" s="339">
        <v>18</v>
      </c>
      <c r="R131" s="11">
        <v>0</v>
      </c>
      <c r="S131" s="11">
        <v>0</v>
      </c>
      <c r="T131" s="101">
        <f t="shared" si="30"/>
        <v>0.95833333333333337</v>
      </c>
      <c r="U131" s="11">
        <v>1</v>
      </c>
      <c r="V131" s="339">
        <v>23</v>
      </c>
      <c r="W131" s="11">
        <v>3</v>
      </c>
      <c r="X131" s="11">
        <v>16</v>
      </c>
      <c r="Y131" s="11">
        <v>0</v>
      </c>
      <c r="Z131" s="11">
        <v>0</v>
      </c>
      <c r="AA131" s="86">
        <f t="shared" si="31"/>
        <v>1</v>
      </c>
      <c r="AB131" s="11">
        <v>1</v>
      </c>
      <c r="AC131" s="11">
        <v>11</v>
      </c>
      <c r="AD131" s="11">
        <v>1</v>
      </c>
      <c r="AE131" s="11">
        <v>10</v>
      </c>
      <c r="AF131" s="11">
        <v>0</v>
      </c>
      <c r="AG131" s="11">
        <v>0</v>
      </c>
      <c r="AH131" s="102">
        <f t="shared" si="32"/>
        <v>0.47826086956521741</v>
      </c>
      <c r="AI131" s="15"/>
      <c r="AJ131" s="11"/>
    </row>
    <row r="132" spans="1:38" s="344" customFormat="1" ht="20.399999999999999" customHeight="1">
      <c r="A132" s="15">
        <v>127</v>
      </c>
      <c r="B132" s="11" t="s">
        <v>26</v>
      </c>
      <c r="C132" s="904" t="s">
        <v>336</v>
      </c>
      <c r="D132" s="11" t="s">
        <v>208</v>
      </c>
      <c r="E132" s="11">
        <v>1716960375</v>
      </c>
      <c r="F132" s="11" t="s">
        <v>30</v>
      </c>
      <c r="G132" s="11">
        <v>3</v>
      </c>
      <c r="H132" s="338" t="s">
        <v>419</v>
      </c>
      <c r="I132" s="11">
        <v>3</v>
      </c>
      <c r="J132" s="339">
        <v>24</v>
      </c>
      <c r="K132" s="339">
        <v>3</v>
      </c>
      <c r="L132" s="339">
        <v>21</v>
      </c>
      <c r="M132" s="11">
        <v>0</v>
      </c>
      <c r="N132" s="11">
        <v>0</v>
      </c>
      <c r="O132" s="339">
        <v>24</v>
      </c>
      <c r="P132" s="339">
        <v>3</v>
      </c>
      <c r="Q132" s="339">
        <v>21</v>
      </c>
      <c r="R132" s="11">
        <v>0</v>
      </c>
      <c r="S132" s="11">
        <v>0</v>
      </c>
      <c r="T132" s="101">
        <f t="shared" si="30"/>
        <v>1</v>
      </c>
      <c r="U132" s="11">
        <v>1</v>
      </c>
      <c r="V132" s="339">
        <v>24</v>
      </c>
      <c r="W132" s="11">
        <v>3</v>
      </c>
      <c r="X132" s="11">
        <v>17</v>
      </c>
      <c r="Y132" s="11">
        <v>0</v>
      </c>
      <c r="Z132" s="11">
        <v>0</v>
      </c>
      <c r="AA132" s="86">
        <f t="shared" si="31"/>
        <v>1</v>
      </c>
      <c r="AB132" s="11">
        <v>1</v>
      </c>
      <c r="AC132" s="11">
        <v>14</v>
      </c>
      <c r="AD132" s="11">
        <v>3</v>
      </c>
      <c r="AE132" s="11">
        <v>11</v>
      </c>
      <c r="AF132" s="11">
        <v>0</v>
      </c>
      <c r="AG132" s="11">
        <v>0</v>
      </c>
      <c r="AH132" s="102">
        <f t="shared" si="32"/>
        <v>0.58333333333333337</v>
      </c>
      <c r="AI132" s="15"/>
      <c r="AJ132" s="11"/>
    </row>
    <row r="133" spans="1:38" s="344" customFormat="1" ht="20.399999999999999" customHeight="1">
      <c r="A133" s="15">
        <v>128</v>
      </c>
      <c r="B133" s="11" t="s">
        <v>26</v>
      </c>
      <c r="C133" s="904" t="s">
        <v>336</v>
      </c>
      <c r="D133" s="11" t="s">
        <v>208</v>
      </c>
      <c r="E133" s="11">
        <v>1716960375</v>
      </c>
      <c r="F133" s="11" t="s">
        <v>30</v>
      </c>
      <c r="G133" s="11">
        <v>3</v>
      </c>
      <c r="H133" s="338" t="s">
        <v>420</v>
      </c>
      <c r="I133" s="11">
        <v>3</v>
      </c>
      <c r="J133" s="339">
        <v>25</v>
      </c>
      <c r="K133" s="339">
        <v>0</v>
      </c>
      <c r="L133" s="339">
        <v>25</v>
      </c>
      <c r="M133" s="11">
        <v>0</v>
      </c>
      <c r="N133" s="11">
        <v>0</v>
      </c>
      <c r="O133" s="339">
        <v>24</v>
      </c>
      <c r="P133" s="339">
        <v>0</v>
      </c>
      <c r="Q133" s="339">
        <v>24</v>
      </c>
      <c r="R133" s="11">
        <v>0</v>
      </c>
      <c r="S133" s="11">
        <v>0</v>
      </c>
      <c r="T133" s="101">
        <f t="shared" si="30"/>
        <v>0.96</v>
      </c>
      <c r="U133" s="11">
        <v>1</v>
      </c>
      <c r="V133" s="339">
        <v>24</v>
      </c>
      <c r="W133" s="11">
        <v>0</v>
      </c>
      <c r="X133" s="11">
        <v>24</v>
      </c>
      <c r="Y133" s="11">
        <v>0</v>
      </c>
      <c r="Z133" s="11">
        <v>0</v>
      </c>
      <c r="AA133" s="86">
        <f t="shared" si="31"/>
        <v>1</v>
      </c>
      <c r="AB133" s="11">
        <v>1</v>
      </c>
      <c r="AC133" s="11">
        <v>13</v>
      </c>
      <c r="AD133" s="11">
        <v>0</v>
      </c>
      <c r="AE133" s="11">
        <v>13</v>
      </c>
      <c r="AF133" s="11">
        <v>0</v>
      </c>
      <c r="AG133" s="11">
        <v>0</v>
      </c>
      <c r="AH133" s="102">
        <f t="shared" si="32"/>
        <v>0.54166666666666663</v>
      </c>
      <c r="AI133" s="15"/>
      <c r="AJ133" s="11"/>
    </row>
    <row r="134" spans="1:38" s="344" customFormat="1" ht="20.399999999999999" customHeight="1">
      <c r="A134" s="15">
        <v>129</v>
      </c>
      <c r="B134" s="11" t="s">
        <v>26</v>
      </c>
      <c r="C134" s="904" t="s">
        <v>336</v>
      </c>
      <c r="D134" s="11" t="s">
        <v>208</v>
      </c>
      <c r="E134" s="11">
        <v>1716960375</v>
      </c>
      <c r="F134" s="11" t="s">
        <v>30</v>
      </c>
      <c r="G134" s="11">
        <v>3</v>
      </c>
      <c r="H134" s="338" t="s">
        <v>41</v>
      </c>
      <c r="I134" s="11">
        <v>3</v>
      </c>
      <c r="J134" s="339">
        <v>24</v>
      </c>
      <c r="K134" s="339">
        <v>6</v>
      </c>
      <c r="L134" s="339">
        <v>18</v>
      </c>
      <c r="M134" s="11">
        <v>0</v>
      </c>
      <c r="N134" s="11">
        <v>0</v>
      </c>
      <c r="O134" s="339">
        <v>24</v>
      </c>
      <c r="P134" s="339">
        <v>6</v>
      </c>
      <c r="Q134" s="339">
        <v>18</v>
      </c>
      <c r="R134" s="11">
        <v>0</v>
      </c>
      <c r="S134" s="11">
        <v>0</v>
      </c>
      <c r="T134" s="101">
        <f t="shared" si="30"/>
        <v>1</v>
      </c>
      <c r="U134" s="11">
        <v>1</v>
      </c>
      <c r="V134" s="339">
        <v>24</v>
      </c>
      <c r="W134" s="11"/>
      <c r="X134" s="11"/>
      <c r="Y134" s="11">
        <v>0</v>
      </c>
      <c r="Z134" s="11">
        <v>0</v>
      </c>
      <c r="AA134" s="86">
        <f t="shared" si="31"/>
        <v>1</v>
      </c>
      <c r="AB134" s="11">
        <v>1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02">
        <f t="shared" si="32"/>
        <v>0</v>
      </c>
      <c r="AI134" s="15" t="s">
        <v>338</v>
      </c>
      <c r="AJ134" s="11" t="s">
        <v>421</v>
      </c>
    </row>
    <row r="135" spans="1:38" s="344" customFormat="1" ht="20.399999999999999" customHeight="1">
      <c r="A135" s="15">
        <v>130</v>
      </c>
      <c r="B135" s="11" t="s">
        <v>26</v>
      </c>
      <c r="C135" s="904" t="s">
        <v>422</v>
      </c>
      <c r="D135" s="11" t="s">
        <v>215</v>
      </c>
      <c r="E135" s="340">
        <v>1717217871</v>
      </c>
      <c r="F135" s="11" t="s">
        <v>30</v>
      </c>
      <c r="G135" s="11">
        <v>3</v>
      </c>
      <c r="H135" s="87" t="s">
        <v>106</v>
      </c>
      <c r="I135" s="11">
        <v>2</v>
      </c>
      <c r="J135" s="13">
        <v>24</v>
      </c>
      <c r="K135" s="13">
        <v>0</v>
      </c>
      <c r="L135" s="13">
        <v>24</v>
      </c>
      <c r="M135" s="13">
        <v>0</v>
      </c>
      <c r="N135" s="13">
        <v>0</v>
      </c>
      <c r="O135" s="100">
        <v>24</v>
      </c>
      <c r="P135" s="11">
        <v>0</v>
      </c>
      <c r="Q135" s="11">
        <v>24</v>
      </c>
      <c r="R135" s="11">
        <v>0</v>
      </c>
      <c r="S135" s="11">
        <v>0</v>
      </c>
      <c r="T135" s="101">
        <f>IFERROR(O135/J135,"")</f>
        <v>1</v>
      </c>
      <c r="U135" s="13">
        <v>1</v>
      </c>
      <c r="V135" s="13">
        <v>20</v>
      </c>
      <c r="W135" s="13">
        <v>0</v>
      </c>
      <c r="X135" s="13">
        <v>20</v>
      </c>
      <c r="Y135" s="13">
        <v>0</v>
      </c>
      <c r="Z135" s="13">
        <v>0</v>
      </c>
      <c r="AA135" s="86">
        <f>IFERROR(V135/O135,"")</f>
        <v>0.83333333333333337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02">
        <f t="shared" si="32"/>
        <v>0</v>
      </c>
      <c r="AJ135" s="11">
        <v>3</v>
      </c>
    </row>
    <row r="136" spans="1:38" s="344" customFormat="1" ht="20.399999999999999" customHeight="1">
      <c r="A136" s="15">
        <v>131</v>
      </c>
      <c r="B136" s="11" t="s">
        <v>26</v>
      </c>
      <c r="C136" s="904" t="s">
        <v>422</v>
      </c>
      <c r="D136" s="11" t="s">
        <v>215</v>
      </c>
      <c r="E136" s="340">
        <v>1717217871</v>
      </c>
      <c r="F136" s="11" t="s">
        <v>30</v>
      </c>
      <c r="G136" s="11">
        <v>3</v>
      </c>
      <c r="H136" s="87" t="s">
        <v>53</v>
      </c>
      <c r="I136" s="11">
        <v>3</v>
      </c>
      <c r="J136" s="11">
        <v>24</v>
      </c>
      <c r="K136" s="11">
        <v>0</v>
      </c>
      <c r="L136" s="11">
        <v>24</v>
      </c>
      <c r="M136" s="11">
        <v>0</v>
      </c>
      <c r="N136" s="11">
        <v>0</v>
      </c>
      <c r="O136" s="100">
        <v>23</v>
      </c>
      <c r="P136" s="11">
        <v>0</v>
      </c>
      <c r="Q136" s="11">
        <v>23</v>
      </c>
      <c r="R136" s="11">
        <v>0</v>
      </c>
      <c r="S136" s="11">
        <v>0</v>
      </c>
      <c r="T136" s="101">
        <f>IFERROR(O136/J136,"")</f>
        <v>0.95833333333333337</v>
      </c>
      <c r="U136" s="11">
        <v>3</v>
      </c>
      <c r="V136" s="11">
        <v>22</v>
      </c>
      <c r="W136" s="11">
        <v>0</v>
      </c>
      <c r="X136" s="11">
        <v>22</v>
      </c>
      <c r="Y136" s="11">
        <v>0</v>
      </c>
      <c r="Z136" s="11">
        <v>0</v>
      </c>
      <c r="AA136" s="86">
        <f t="shared" ref="AA136:AA139" si="33">IFERROR(V136/O136,"")</f>
        <v>0.95652173913043481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02">
        <f t="shared" si="32"/>
        <v>0</v>
      </c>
      <c r="AI136" s="11"/>
      <c r="AJ136" s="11"/>
    </row>
    <row r="137" spans="1:38" s="344" customFormat="1" ht="20.399999999999999" customHeight="1">
      <c r="A137" s="15">
        <v>132</v>
      </c>
      <c r="B137" s="11" t="s">
        <v>26</v>
      </c>
      <c r="C137" s="904" t="s">
        <v>422</v>
      </c>
      <c r="D137" s="11" t="s">
        <v>215</v>
      </c>
      <c r="E137" s="340">
        <v>1717217871</v>
      </c>
      <c r="F137" s="11" t="s">
        <v>30</v>
      </c>
      <c r="G137" s="11">
        <v>3</v>
      </c>
      <c r="H137" s="87" t="s">
        <v>54</v>
      </c>
      <c r="I137" s="11">
        <v>3</v>
      </c>
      <c r="J137" s="11">
        <v>24</v>
      </c>
      <c r="K137" s="11">
        <v>0</v>
      </c>
      <c r="L137" s="11">
        <v>24</v>
      </c>
      <c r="M137" s="11">
        <v>0</v>
      </c>
      <c r="N137" s="11">
        <v>0</v>
      </c>
      <c r="O137" s="100">
        <v>24</v>
      </c>
      <c r="P137" s="11">
        <v>0</v>
      </c>
      <c r="Q137" s="11">
        <v>24</v>
      </c>
      <c r="R137" s="11">
        <v>0</v>
      </c>
      <c r="S137" s="11">
        <v>0</v>
      </c>
      <c r="T137" s="101">
        <f t="shared" ref="T137:T139" si="34">IFERROR(O137/J137,"")</f>
        <v>1</v>
      </c>
      <c r="U137" s="11">
        <v>4</v>
      </c>
      <c r="V137" s="11">
        <v>23</v>
      </c>
      <c r="W137" s="11">
        <v>0</v>
      </c>
      <c r="X137" s="11">
        <v>23</v>
      </c>
      <c r="Y137" s="11">
        <v>0</v>
      </c>
      <c r="Z137" s="11">
        <v>0</v>
      </c>
      <c r="AA137" s="86">
        <f t="shared" si="33"/>
        <v>0.95833333333333337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02">
        <f t="shared" si="32"/>
        <v>0</v>
      </c>
      <c r="AI137" s="11"/>
      <c r="AJ137" s="11"/>
    </row>
    <row r="138" spans="1:38" s="344" customFormat="1" ht="20.399999999999999" customHeight="1">
      <c r="A138" s="15">
        <v>133</v>
      </c>
      <c r="B138" s="11" t="s">
        <v>26</v>
      </c>
      <c r="C138" s="904" t="s">
        <v>422</v>
      </c>
      <c r="D138" s="11" t="s">
        <v>215</v>
      </c>
      <c r="E138" s="340">
        <v>1717217871</v>
      </c>
      <c r="F138" s="11" t="s">
        <v>30</v>
      </c>
      <c r="G138" s="11">
        <v>3</v>
      </c>
      <c r="H138" s="87" t="s">
        <v>57</v>
      </c>
      <c r="I138" s="11">
        <v>3</v>
      </c>
      <c r="J138" s="11">
        <v>24</v>
      </c>
      <c r="K138" s="11">
        <v>0</v>
      </c>
      <c r="L138" s="11">
        <v>24</v>
      </c>
      <c r="M138" s="11">
        <v>0</v>
      </c>
      <c r="N138" s="11">
        <v>0</v>
      </c>
      <c r="O138" s="100">
        <v>24</v>
      </c>
      <c r="P138" s="11">
        <v>0</v>
      </c>
      <c r="Q138" s="11">
        <v>24</v>
      </c>
      <c r="R138" s="11">
        <v>0</v>
      </c>
      <c r="S138" s="11">
        <v>0</v>
      </c>
      <c r="T138" s="101">
        <f>IFERROR(O138/J138,"")</f>
        <v>1</v>
      </c>
      <c r="U138" s="11">
        <v>2</v>
      </c>
      <c r="V138" s="11">
        <v>21</v>
      </c>
      <c r="W138" s="11">
        <v>0</v>
      </c>
      <c r="X138" s="11">
        <v>21</v>
      </c>
      <c r="Y138" s="11">
        <v>0</v>
      </c>
      <c r="Z138" s="11">
        <v>0</v>
      </c>
      <c r="AA138" s="86">
        <f>IFERROR(V138/O138,"")</f>
        <v>0.875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02">
        <f t="shared" si="32"/>
        <v>0</v>
      </c>
      <c r="AI138" s="11"/>
      <c r="AJ138" s="11"/>
    </row>
    <row r="139" spans="1:38" s="344" customFormat="1" ht="20.399999999999999" customHeight="1">
      <c r="A139" s="15">
        <v>134</v>
      </c>
      <c r="B139" s="11" t="s">
        <v>26</v>
      </c>
      <c r="C139" s="904" t="s">
        <v>422</v>
      </c>
      <c r="D139" s="11" t="s">
        <v>215</v>
      </c>
      <c r="E139" s="340">
        <v>1717217871</v>
      </c>
      <c r="F139" s="11" t="s">
        <v>30</v>
      </c>
      <c r="G139" s="11">
        <v>3</v>
      </c>
      <c r="H139" s="87" t="s">
        <v>41</v>
      </c>
      <c r="I139" s="11">
        <v>3</v>
      </c>
      <c r="J139" s="11">
        <v>24</v>
      </c>
      <c r="K139" s="11">
        <v>0</v>
      </c>
      <c r="L139" s="11">
        <v>24</v>
      </c>
      <c r="M139" s="11">
        <v>0</v>
      </c>
      <c r="N139" s="11">
        <v>0</v>
      </c>
      <c r="O139" s="100">
        <v>24</v>
      </c>
      <c r="P139" s="11">
        <v>0</v>
      </c>
      <c r="Q139" s="11">
        <v>24</v>
      </c>
      <c r="R139" s="11">
        <v>0</v>
      </c>
      <c r="S139" s="11">
        <v>0</v>
      </c>
      <c r="T139" s="101">
        <f t="shared" si="34"/>
        <v>1</v>
      </c>
      <c r="U139" s="11">
        <v>5</v>
      </c>
      <c r="V139" s="11">
        <v>19</v>
      </c>
      <c r="W139" s="11">
        <v>0</v>
      </c>
      <c r="X139" s="11">
        <v>19</v>
      </c>
      <c r="Y139" s="11">
        <v>0</v>
      </c>
      <c r="Z139" s="11">
        <v>0</v>
      </c>
      <c r="AA139" s="86">
        <f t="shared" si="33"/>
        <v>0.79166666666666663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02">
        <f t="shared" si="32"/>
        <v>0</v>
      </c>
      <c r="AI139" s="11"/>
      <c r="AJ139" s="11"/>
    </row>
    <row r="140" spans="1:38" ht="20.399999999999999" customHeight="1">
      <c r="A140" s="15">
        <v>135</v>
      </c>
      <c r="B140" s="11" t="s">
        <v>26</v>
      </c>
      <c r="C140" s="904" t="s">
        <v>423</v>
      </c>
      <c r="D140" s="11" t="s">
        <v>268</v>
      </c>
      <c r="E140" s="11" t="s">
        <v>424</v>
      </c>
      <c r="F140" s="11" t="s">
        <v>30</v>
      </c>
      <c r="G140" s="11">
        <v>3</v>
      </c>
      <c r="H140" s="287" t="s">
        <v>34</v>
      </c>
      <c r="I140" s="11">
        <v>3</v>
      </c>
      <c r="J140" s="13">
        <v>24</v>
      </c>
      <c r="K140" s="13">
        <v>3</v>
      </c>
      <c r="L140" s="13">
        <v>21</v>
      </c>
      <c r="M140" s="13"/>
      <c r="N140" s="13"/>
      <c r="O140" s="100"/>
      <c r="P140" s="11"/>
      <c r="Q140" s="11"/>
      <c r="R140" s="11"/>
      <c r="S140" s="11"/>
      <c r="T140" s="101"/>
      <c r="U140" s="13"/>
      <c r="V140" s="13"/>
      <c r="W140" s="13"/>
      <c r="X140" s="13"/>
      <c r="Y140" s="13"/>
      <c r="Z140" s="13"/>
      <c r="AA140" s="86"/>
      <c r="AB140" s="11"/>
      <c r="AC140" s="11"/>
      <c r="AD140" s="11"/>
      <c r="AE140" s="11"/>
      <c r="AF140" s="11"/>
      <c r="AG140" s="11"/>
      <c r="AH140" s="102"/>
      <c r="AJ140" s="22"/>
    </row>
    <row r="141" spans="1:38" ht="20.399999999999999" customHeight="1">
      <c r="A141" s="15">
        <v>136</v>
      </c>
      <c r="B141" s="11" t="s">
        <v>26</v>
      </c>
      <c r="C141" s="904" t="s">
        <v>423</v>
      </c>
      <c r="D141" s="11" t="s">
        <v>268</v>
      </c>
      <c r="E141" s="11" t="s">
        <v>424</v>
      </c>
      <c r="F141" s="11" t="s">
        <v>30</v>
      </c>
      <c r="G141" s="11">
        <v>3</v>
      </c>
      <c r="H141" s="287" t="s">
        <v>53</v>
      </c>
      <c r="I141" s="11">
        <v>3</v>
      </c>
      <c r="J141" s="13">
        <v>24</v>
      </c>
      <c r="K141" s="22">
        <v>2</v>
      </c>
      <c r="L141" s="22">
        <v>22</v>
      </c>
      <c r="M141" s="22"/>
      <c r="N141" s="22"/>
      <c r="O141" s="24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</row>
    <row r="142" spans="1:38" ht="20.399999999999999" customHeight="1">
      <c r="A142" s="15">
        <v>137</v>
      </c>
      <c r="B142" s="11" t="s">
        <v>26</v>
      </c>
      <c r="C142" s="904" t="s">
        <v>423</v>
      </c>
      <c r="D142" s="11" t="s">
        <v>268</v>
      </c>
      <c r="E142" s="11" t="s">
        <v>424</v>
      </c>
      <c r="F142" s="11" t="s">
        <v>30</v>
      </c>
      <c r="G142" s="11">
        <v>3</v>
      </c>
      <c r="H142" s="287" t="s">
        <v>54</v>
      </c>
      <c r="I142" s="11">
        <v>3</v>
      </c>
      <c r="J142" s="13">
        <v>24</v>
      </c>
      <c r="K142" s="22">
        <v>4</v>
      </c>
      <c r="L142" s="22">
        <v>20</v>
      </c>
      <c r="M142" s="22"/>
      <c r="N142" s="22"/>
      <c r="O142" s="24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</row>
    <row r="143" spans="1:38" ht="20.399999999999999" customHeight="1">
      <c r="A143" s="15">
        <v>138</v>
      </c>
      <c r="B143" s="11" t="s">
        <v>26</v>
      </c>
      <c r="C143" s="904" t="s">
        <v>423</v>
      </c>
      <c r="D143" s="11" t="s">
        <v>268</v>
      </c>
      <c r="E143" s="11" t="s">
        <v>424</v>
      </c>
      <c r="F143" s="11" t="s">
        <v>30</v>
      </c>
      <c r="G143" s="11">
        <v>3</v>
      </c>
      <c r="H143" s="287" t="s">
        <v>66</v>
      </c>
      <c r="I143" s="11">
        <v>3</v>
      </c>
      <c r="J143" s="13">
        <v>24</v>
      </c>
      <c r="K143" s="22">
        <v>2</v>
      </c>
      <c r="L143" s="22">
        <v>22</v>
      </c>
      <c r="M143" s="22"/>
      <c r="N143" s="22"/>
      <c r="O143" s="24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</row>
    <row r="144" spans="1:38" ht="20.399999999999999" customHeight="1">
      <c r="A144" s="15">
        <v>139</v>
      </c>
      <c r="B144" s="11" t="s">
        <v>26</v>
      </c>
      <c r="C144" s="904" t="s">
        <v>423</v>
      </c>
      <c r="D144" s="11" t="s">
        <v>268</v>
      </c>
      <c r="E144" s="11" t="s">
        <v>424</v>
      </c>
      <c r="F144" s="11" t="s">
        <v>30</v>
      </c>
      <c r="G144" s="11">
        <v>3</v>
      </c>
      <c r="H144" s="287" t="s">
        <v>41</v>
      </c>
      <c r="I144" s="11">
        <v>3</v>
      </c>
      <c r="J144" s="13">
        <v>24</v>
      </c>
      <c r="K144" s="22">
        <v>8</v>
      </c>
      <c r="L144" s="22">
        <v>16</v>
      </c>
      <c r="M144" s="22"/>
      <c r="N144" s="22"/>
      <c r="O144" s="24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</row>
    <row r="145" spans="1:36" s="31" customFormat="1" ht="20.399999999999999" customHeight="1">
      <c r="A145" s="15">
        <v>140</v>
      </c>
      <c r="B145" s="15" t="s">
        <v>26</v>
      </c>
      <c r="C145" s="910" t="s">
        <v>61</v>
      </c>
      <c r="D145" s="40" t="s">
        <v>62</v>
      </c>
      <c r="E145" s="40" t="s">
        <v>63</v>
      </c>
      <c r="F145" s="40" t="s">
        <v>30</v>
      </c>
      <c r="G145" s="40">
        <v>3</v>
      </c>
      <c r="H145" s="407" t="s">
        <v>34</v>
      </c>
      <c r="I145" s="40" t="s">
        <v>65</v>
      </c>
      <c r="J145" s="143">
        <v>24</v>
      </c>
      <c r="K145" s="143">
        <v>5</v>
      </c>
      <c r="L145" s="143">
        <v>19</v>
      </c>
      <c r="M145" s="143">
        <v>0</v>
      </c>
      <c r="N145" s="143">
        <v>0</v>
      </c>
      <c r="O145" s="14"/>
      <c r="P145" s="40">
        <v>24</v>
      </c>
      <c r="Q145" s="40">
        <v>5</v>
      </c>
      <c r="R145" s="40">
        <v>19</v>
      </c>
      <c r="S145" s="40">
        <v>0</v>
      </c>
      <c r="T145" s="40">
        <v>0</v>
      </c>
      <c r="U145" s="144">
        <v>1</v>
      </c>
      <c r="V145" s="143">
        <v>1</v>
      </c>
      <c r="W145" s="143">
        <v>24</v>
      </c>
      <c r="X145" s="143">
        <v>5</v>
      </c>
      <c r="Y145" s="143">
        <v>19</v>
      </c>
      <c r="Z145" s="143">
        <v>0</v>
      </c>
      <c r="AA145" s="143">
        <v>0</v>
      </c>
      <c r="AB145" s="145">
        <v>1</v>
      </c>
      <c r="AC145" s="40">
        <v>1</v>
      </c>
      <c r="AD145" s="40">
        <v>0</v>
      </c>
      <c r="AE145" s="40">
        <v>0</v>
      </c>
      <c r="AF145" s="40">
        <v>0</v>
      </c>
      <c r="AG145" s="40">
        <v>0</v>
      </c>
      <c r="AH145" s="40">
        <v>0</v>
      </c>
      <c r="AI145" s="146">
        <v>0</v>
      </c>
      <c r="AJ145" s="40">
        <v>0</v>
      </c>
    </row>
    <row r="146" spans="1:36" s="31" customFormat="1" ht="20.399999999999999" customHeight="1">
      <c r="A146" s="15">
        <v>141</v>
      </c>
      <c r="B146" s="15" t="s">
        <v>26</v>
      </c>
      <c r="C146" s="910" t="s">
        <v>61</v>
      </c>
      <c r="D146" s="40" t="s">
        <v>62</v>
      </c>
      <c r="E146" s="40" t="s">
        <v>63</v>
      </c>
      <c r="F146" s="40" t="s">
        <v>30</v>
      </c>
      <c r="G146" s="40">
        <v>3</v>
      </c>
      <c r="H146" s="407" t="s">
        <v>53</v>
      </c>
      <c r="I146" s="40" t="s">
        <v>64</v>
      </c>
      <c r="J146" s="143">
        <v>24</v>
      </c>
      <c r="K146" s="143">
        <v>3</v>
      </c>
      <c r="L146" s="143">
        <v>21</v>
      </c>
      <c r="M146" s="143">
        <v>0</v>
      </c>
      <c r="N146" s="143">
        <v>0</v>
      </c>
      <c r="O146" s="14"/>
      <c r="P146" s="40">
        <v>24</v>
      </c>
      <c r="Q146" s="40">
        <v>3</v>
      </c>
      <c r="R146" s="40">
        <v>21</v>
      </c>
      <c r="S146" s="40">
        <v>0</v>
      </c>
      <c r="T146" s="40">
        <v>0</v>
      </c>
      <c r="U146" s="144">
        <v>1</v>
      </c>
      <c r="V146" s="143">
        <v>1</v>
      </c>
      <c r="W146" s="143">
        <v>24</v>
      </c>
      <c r="X146" s="143">
        <v>3</v>
      </c>
      <c r="Y146" s="143">
        <v>21</v>
      </c>
      <c r="Z146" s="143">
        <v>0</v>
      </c>
      <c r="AA146" s="143">
        <v>0</v>
      </c>
      <c r="AB146" s="145">
        <v>1</v>
      </c>
      <c r="AC146" s="40">
        <v>1</v>
      </c>
      <c r="AD146" s="40">
        <v>0</v>
      </c>
      <c r="AE146" s="40">
        <v>0</v>
      </c>
      <c r="AF146" s="40">
        <v>0</v>
      </c>
      <c r="AG146" s="40">
        <v>0</v>
      </c>
      <c r="AH146" s="40">
        <v>0</v>
      </c>
      <c r="AI146" s="146">
        <v>0</v>
      </c>
      <c r="AJ146" s="40">
        <v>0</v>
      </c>
    </row>
    <row r="147" spans="1:36" s="31" customFormat="1" ht="20.399999999999999" customHeight="1">
      <c r="A147" s="15">
        <v>142</v>
      </c>
      <c r="B147" s="15" t="s">
        <v>26</v>
      </c>
      <c r="C147" s="910" t="s">
        <v>61</v>
      </c>
      <c r="D147" s="40" t="s">
        <v>62</v>
      </c>
      <c r="E147" s="40" t="s">
        <v>63</v>
      </c>
      <c r="F147" s="40" t="s">
        <v>30</v>
      </c>
      <c r="G147" s="40">
        <v>3</v>
      </c>
      <c r="H147" s="407" t="s">
        <v>54</v>
      </c>
      <c r="I147" s="40" t="s">
        <v>64</v>
      </c>
      <c r="J147" s="143">
        <v>24</v>
      </c>
      <c r="K147" s="143">
        <v>7</v>
      </c>
      <c r="L147" s="143">
        <v>17</v>
      </c>
      <c r="M147" s="143">
        <v>0</v>
      </c>
      <c r="N147" s="143">
        <v>0</v>
      </c>
      <c r="O147" s="14"/>
      <c r="P147" s="40">
        <v>24</v>
      </c>
      <c r="Q147" s="40">
        <v>7</v>
      </c>
      <c r="R147" s="40">
        <v>17</v>
      </c>
      <c r="S147" s="40">
        <v>0</v>
      </c>
      <c r="T147" s="40">
        <v>0</v>
      </c>
      <c r="U147" s="144">
        <v>1</v>
      </c>
      <c r="V147" s="143">
        <v>1</v>
      </c>
      <c r="W147" s="143">
        <v>24</v>
      </c>
      <c r="X147" s="143">
        <v>7</v>
      </c>
      <c r="Y147" s="143">
        <v>17</v>
      </c>
      <c r="Z147" s="143">
        <v>0</v>
      </c>
      <c r="AA147" s="143">
        <v>0</v>
      </c>
      <c r="AB147" s="145">
        <v>1</v>
      </c>
      <c r="AC147" s="40">
        <v>1</v>
      </c>
      <c r="AD147" s="40">
        <v>0</v>
      </c>
      <c r="AE147" s="40">
        <v>0</v>
      </c>
      <c r="AF147" s="40">
        <v>0</v>
      </c>
      <c r="AG147" s="40">
        <v>0</v>
      </c>
      <c r="AH147" s="40">
        <v>0</v>
      </c>
      <c r="AI147" s="146">
        <v>0</v>
      </c>
      <c r="AJ147" s="40">
        <v>0</v>
      </c>
    </row>
    <row r="148" spans="1:36" s="31" customFormat="1" ht="20.399999999999999" customHeight="1">
      <c r="A148" s="15">
        <v>143</v>
      </c>
      <c r="B148" s="15" t="s">
        <v>26</v>
      </c>
      <c r="C148" s="910" t="s">
        <v>61</v>
      </c>
      <c r="D148" s="40" t="s">
        <v>62</v>
      </c>
      <c r="E148" s="40" t="s">
        <v>63</v>
      </c>
      <c r="F148" s="40" t="s">
        <v>30</v>
      </c>
      <c r="G148" s="40">
        <v>3</v>
      </c>
      <c r="H148" s="407" t="s">
        <v>66</v>
      </c>
      <c r="I148" s="40" t="s">
        <v>64</v>
      </c>
      <c r="J148" s="143">
        <v>24</v>
      </c>
      <c r="K148" s="143">
        <v>1</v>
      </c>
      <c r="L148" s="143">
        <v>23</v>
      </c>
      <c r="M148" s="143">
        <v>0</v>
      </c>
      <c r="N148" s="143">
        <v>0</v>
      </c>
      <c r="O148" s="14"/>
      <c r="P148" s="40">
        <v>24</v>
      </c>
      <c r="Q148" s="40">
        <v>1</v>
      </c>
      <c r="R148" s="40">
        <v>23</v>
      </c>
      <c r="S148" s="40">
        <v>0</v>
      </c>
      <c r="T148" s="40">
        <v>0</v>
      </c>
      <c r="U148" s="144">
        <v>1</v>
      </c>
      <c r="V148" s="143">
        <v>1</v>
      </c>
      <c r="W148" s="143">
        <v>24</v>
      </c>
      <c r="X148" s="143">
        <v>1</v>
      </c>
      <c r="Y148" s="143">
        <v>23</v>
      </c>
      <c r="Z148" s="143">
        <v>0</v>
      </c>
      <c r="AA148" s="143">
        <v>0</v>
      </c>
      <c r="AB148" s="145">
        <v>1</v>
      </c>
      <c r="AC148" s="40">
        <v>1</v>
      </c>
      <c r="AD148" s="40">
        <v>0</v>
      </c>
      <c r="AE148" s="40">
        <v>0</v>
      </c>
      <c r="AF148" s="40">
        <v>0</v>
      </c>
      <c r="AG148" s="40">
        <v>0</v>
      </c>
      <c r="AH148" s="40">
        <v>0</v>
      </c>
      <c r="AI148" s="146">
        <v>0</v>
      </c>
      <c r="AJ148" s="40">
        <v>0</v>
      </c>
    </row>
    <row r="149" spans="1:36" s="31" customFormat="1" ht="20.399999999999999" customHeight="1">
      <c r="A149" s="15">
        <v>144</v>
      </c>
      <c r="B149" s="15" t="s">
        <v>26</v>
      </c>
      <c r="C149" s="910" t="s">
        <v>61</v>
      </c>
      <c r="D149" s="40" t="s">
        <v>62</v>
      </c>
      <c r="E149" s="40" t="s">
        <v>63</v>
      </c>
      <c r="F149" s="40" t="s">
        <v>30</v>
      </c>
      <c r="G149" s="40">
        <v>3</v>
      </c>
      <c r="H149" s="407" t="s">
        <v>41</v>
      </c>
      <c r="I149" s="40" t="s">
        <v>64</v>
      </c>
      <c r="J149" s="143">
        <v>24</v>
      </c>
      <c r="K149" s="143">
        <v>10</v>
      </c>
      <c r="L149" s="143">
        <v>14</v>
      </c>
      <c r="M149" s="143">
        <v>0</v>
      </c>
      <c r="N149" s="143">
        <v>0</v>
      </c>
      <c r="O149" s="14"/>
      <c r="P149" s="40">
        <v>24</v>
      </c>
      <c r="Q149" s="40">
        <v>10</v>
      </c>
      <c r="R149" s="40">
        <v>14</v>
      </c>
      <c r="S149" s="40">
        <v>0</v>
      </c>
      <c r="T149" s="40">
        <v>0</v>
      </c>
      <c r="U149" s="144">
        <v>1</v>
      </c>
      <c r="V149" s="143">
        <v>1</v>
      </c>
      <c r="W149" s="143">
        <v>24</v>
      </c>
      <c r="X149" s="143">
        <v>10</v>
      </c>
      <c r="Y149" s="143">
        <v>14</v>
      </c>
      <c r="Z149" s="143">
        <v>0</v>
      </c>
      <c r="AA149" s="143">
        <v>0</v>
      </c>
      <c r="AB149" s="145">
        <v>1</v>
      </c>
      <c r="AC149" s="40">
        <v>1</v>
      </c>
      <c r="AD149" s="40">
        <v>0</v>
      </c>
      <c r="AE149" s="40">
        <v>0</v>
      </c>
      <c r="AF149" s="40">
        <v>0</v>
      </c>
      <c r="AG149" s="40">
        <v>0</v>
      </c>
      <c r="AH149" s="40">
        <v>0</v>
      </c>
      <c r="AI149" s="146">
        <v>0</v>
      </c>
      <c r="AJ149" s="40">
        <v>0</v>
      </c>
    </row>
    <row r="150" spans="1:36" ht="20.399999999999999" customHeight="1">
      <c r="A150" s="15">
        <v>145</v>
      </c>
      <c r="B150" s="11" t="s">
        <v>26</v>
      </c>
      <c r="C150" s="904" t="s">
        <v>425</v>
      </c>
      <c r="D150" s="14" t="s">
        <v>268</v>
      </c>
      <c r="E150" s="344" t="s">
        <v>426</v>
      </c>
      <c r="F150" s="11" t="s">
        <v>30</v>
      </c>
      <c r="G150" s="11">
        <v>3</v>
      </c>
      <c r="H150" s="87" t="s">
        <v>45</v>
      </c>
      <c r="I150" s="11">
        <v>3</v>
      </c>
      <c r="J150" s="13">
        <v>24</v>
      </c>
      <c r="K150" s="13">
        <v>4</v>
      </c>
      <c r="L150" s="13">
        <v>20</v>
      </c>
      <c r="M150" s="13">
        <v>0</v>
      </c>
      <c r="N150" s="13">
        <v>0</v>
      </c>
      <c r="O150" s="100"/>
      <c r="P150" s="11"/>
      <c r="Q150" s="11"/>
      <c r="R150" s="11"/>
      <c r="S150" s="11"/>
      <c r="T150" s="101"/>
      <c r="U150" s="13"/>
      <c r="V150" s="13"/>
      <c r="W150" s="13"/>
      <c r="X150" s="13"/>
      <c r="Y150" s="13"/>
      <c r="Z150" s="13"/>
      <c r="AA150" s="86"/>
      <c r="AB150" s="11"/>
      <c r="AC150" s="11"/>
      <c r="AD150" s="11"/>
      <c r="AE150" s="11"/>
      <c r="AF150" s="11"/>
      <c r="AG150" s="11"/>
      <c r="AH150" s="102" t="str">
        <f t="shared" ref="AH150" si="35">IFERROR(AC150/V150,"")</f>
        <v/>
      </c>
      <c r="AJ150" s="22">
        <v>3</v>
      </c>
    </row>
    <row r="151" spans="1:36" ht="20.399999999999999" customHeight="1">
      <c r="A151" s="15">
        <v>146</v>
      </c>
      <c r="B151" s="11" t="s">
        <v>26</v>
      </c>
      <c r="C151" s="904" t="s">
        <v>425</v>
      </c>
      <c r="D151" s="14" t="s">
        <v>268</v>
      </c>
      <c r="E151" s="344" t="s">
        <v>427</v>
      </c>
      <c r="F151" s="11" t="s">
        <v>30</v>
      </c>
      <c r="G151" s="11">
        <v>3</v>
      </c>
      <c r="H151" s="287" t="s">
        <v>53</v>
      </c>
      <c r="I151" s="11">
        <v>3</v>
      </c>
      <c r="J151" s="13">
        <v>24</v>
      </c>
      <c r="K151" s="22">
        <v>4</v>
      </c>
      <c r="L151" s="22">
        <v>20</v>
      </c>
      <c r="M151" s="13">
        <v>0</v>
      </c>
      <c r="N151" s="13">
        <v>0</v>
      </c>
      <c r="O151" s="24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</row>
    <row r="152" spans="1:36" ht="20.399999999999999" customHeight="1">
      <c r="A152" s="15">
        <v>147</v>
      </c>
      <c r="B152" s="11" t="s">
        <v>26</v>
      </c>
      <c r="C152" s="904" t="s">
        <v>425</v>
      </c>
      <c r="D152" s="14" t="s">
        <v>268</v>
      </c>
      <c r="E152" s="344" t="s">
        <v>429</v>
      </c>
      <c r="F152" s="11" t="s">
        <v>30</v>
      </c>
      <c r="G152" s="11">
        <v>3</v>
      </c>
      <c r="H152" s="287" t="s">
        <v>54</v>
      </c>
      <c r="I152" s="11">
        <v>3</v>
      </c>
      <c r="J152" s="13">
        <v>24</v>
      </c>
      <c r="K152" s="22">
        <v>3</v>
      </c>
      <c r="L152" s="22">
        <v>21</v>
      </c>
      <c r="M152" s="13">
        <v>0</v>
      </c>
      <c r="N152" s="13">
        <v>0</v>
      </c>
      <c r="O152" s="24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</row>
    <row r="153" spans="1:36" ht="20.399999999999999" customHeight="1">
      <c r="A153" s="15">
        <v>148</v>
      </c>
      <c r="B153" s="11" t="s">
        <v>26</v>
      </c>
      <c r="C153" s="904" t="s">
        <v>425</v>
      </c>
      <c r="D153" s="14" t="s">
        <v>268</v>
      </c>
      <c r="E153" s="344" t="s">
        <v>428</v>
      </c>
      <c r="F153" s="11" t="s">
        <v>30</v>
      </c>
      <c r="G153" s="11">
        <v>3</v>
      </c>
      <c r="H153" s="287" t="s">
        <v>66</v>
      </c>
      <c r="I153" s="11">
        <v>3</v>
      </c>
      <c r="J153" s="13">
        <v>24</v>
      </c>
      <c r="K153" s="22">
        <v>2</v>
      </c>
      <c r="L153" s="22">
        <v>22</v>
      </c>
      <c r="M153" s="13">
        <v>0</v>
      </c>
      <c r="N153" s="13">
        <v>0</v>
      </c>
      <c r="O153" s="24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</row>
    <row r="154" spans="1:36" ht="20.399999999999999" customHeight="1">
      <c r="A154" s="15">
        <v>149</v>
      </c>
      <c r="B154" s="11" t="s">
        <v>26</v>
      </c>
      <c r="C154" s="904" t="s">
        <v>425</v>
      </c>
      <c r="D154" s="14" t="s">
        <v>268</v>
      </c>
      <c r="E154" s="344" t="s">
        <v>430</v>
      </c>
      <c r="F154" s="11" t="s">
        <v>30</v>
      </c>
      <c r="G154" s="11">
        <v>3</v>
      </c>
      <c r="H154" s="287" t="s">
        <v>41</v>
      </c>
      <c r="I154" s="11">
        <v>3</v>
      </c>
      <c r="J154" s="13">
        <v>24</v>
      </c>
      <c r="K154" s="22">
        <v>7</v>
      </c>
      <c r="L154" s="22">
        <v>17</v>
      </c>
      <c r="M154" s="13">
        <v>0</v>
      </c>
      <c r="N154" s="13">
        <v>0</v>
      </c>
      <c r="O154" s="24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</row>
    <row r="155" spans="1:36" ht="20.399999999999999" customHeight="1">
      <c r="A155" s="15">
        <v>150</v>
      </c>
      <c r="B155" s="11" t="s">
        <v>26</v>
      </c>
      <c r="C155" s="904" t="s">
        <v>444</v>
      </c>
      <c r="D155" s="14" t="s">
        <v>268</v>
      </c>
      <c r="E155" s="14" t="s">
        <v>445</v>
      </c>
      <c r="F155" s="11" t="s">
        <v>30</v>
      </c>
      <c r="G155" s="11">
        <v>3</v>
      </c>
      <c r="H155" s="287" t="s">
        <v>34</v>
      </c>
      <c r="I155" s="11">
        <v>2</v>
      </c>
      <c r="J155" s="11">
        <v>24</v>
      </c>
      <c r="K155" s="11">
        <v>1</v>
      </c>
      <c r="L155" s="11">
        <v>23</v>
      </c>
      <c r="M155" s="11">
        <v>0</v>
      </c>
      <c r="N155" s="11">
        <v>0</v>
      </c>
      <c r="O155" s="100"/>
      <c r="P155" s="11"/>
      <c r="Q155" s="11"/>
      <c r="R155" s="11"/>
      <c r="S155" s="11"/>
      <c r="T155" s="101"/>
      <c r="U155" s="13"/>
      <c r="V155" s="13"/>
      <c r="W155" s="13"/>
      <c r="X155" s="13"/>
      <c r="Y155" s="13"/>
      <c r="Z155" s="13"/>
      <c r="AA155" s="86"/>
      <c r="AB155" s="11"/>
      <c r="AC155" s="11"/>
      <c r="AD155" s="11"/>
      <c r="AE155" s="11"/>
      <c r="AF155" s="11"/>
      <c r="AG155" s="11"/>
      <c r="AH155" s="102"/>
      <c r="AJ155" s="22">
        <v>3</v>
      </c>
    </row>
    <row r="156" spans="1:36" ht="20.399999999999999" customHeight="1">
      <c r="A156" s="15">
        <v>151</v>
      </c>
      <c r="B156" s="11" t="s">
        <v>26</v>
      </c>
      <c r="C156" s="904" t="s">
        <v>444</v>
      </c>
      <c r="D156" s="14" t="s">
        <v>268</v>
      </c>
      <c r="E156" s="14" t="s">
        <v>446</v>
      </c>
      <c r="F156" s="11" t="s">
        <v>30</v>
      </c>
      <c r="G156" s="11">
        <v>3</v>
      </c>
      <c r="H156" s="287" t="s">
        <v>53</v>
      </c>
      <c r="I156" s="22">
        <v>3</v>
      </c>
      <c r="J156" s="11">
        <v>24</v>
      </c>
      <c r="K156" s="22">
        <v>2</v>
      </c>
      <c r="L156" s="22">
        <v>22</v>
      </c>
      <c r="M156" s="11">
        <v>0</v>
      </c>
      <c r="N156" s="11">
        <v>0</v>
      </c>
      <c r="O156" s="24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</row>
    <row r="157" spans="1:36" ht="20.399999999999999" customHeight="1">
      <c r="A157" s="15">
        <v>152</v>
      </c>
      <c r="B157" s="11" t="s">
        <v>26</v>
      </c>
      <c r="C157" s="904" t="s">
        <v>444</v>
      </c>
      <c r="D157" s="14" t="s">
        <v>268</v>
      </c>
      <c r="E157" s="14" t="s">
        <v>449</v>
      </c>
      <c r="F157" s="11" t="s">
        <v>30</v>
      </c>
      <c r="G157" s="11">
        <v>3</v>
      </c>
      <c r="H157" s="287" t="s">
        <v>54</v>
      </c>
      <c r="I157" s="22">
        <v>3</v>
      </c>
      <c r="J157" s="11">
        <v>24</v>
      </c>
      <c r="K157" s="22">
        <v>2</v>
      </c>
      <c r="L157" s="22">
        <v>22</v>
      </c>
      <c r="M157" s="11">
        <v>0</v>
      </c>
      <c r="N157" s="11">
        <v>0</v>
      </c>
      <c r="O157" s="24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</row>
    <row r="158" spans="1:36" ht="20.399999999999999" customHeight="1">
      <c r="A158" s="15">
        <v>153</v>
      </c>
      <c r="B158" s="11" t="s">
        <v>26</v>
      </c>
      <c r="C158" s="904" t="s">
        <v>444</v>
      </c>
      <c r="D158" s="14" t="s">
        <v>268</v>
      </c>
      <c r="E158" s="14" t="s">
        <v>448</v>
      </c>
      <c r="F158" s="11" t="s">
        <v>30</v>
      </c>
      <c r="G158" s="11">
        <v>3</v>
      </c>
      <c r="H158" s="287" t="s">
        <v>66</v>
      </c>
      <c r="I158" s="22">
        <v>3</v>
      </c>
      <c r="J158" s="11">
        <v>24</v>
      </c>
      <c r="K158" s="22">
        <v>1</v>
      </c>
      <c r="L158" s="22">
        <v>23</v>
      </c>
      <c r="M158" s="11">
        <v>0</v>
      </c>
      <c r="N158" s="11">
        <v>0</v>
      </c>
      <c r="O158" s="24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</row>
    <row r="159" spans="1:36" ht="20.399999999999999" customHeight="1">
      <c r="A159" s="15">
        <v>154</v>
      </c>
      <c r="B159" s="11" t="s">
        <v>26</v>
      </c>
      <c r="C159" s="904" t="s">
        <v>444</v>
      </c>
      <c r="D159" s="14" t="s">
        <v>268</v>
      </c>
      <c r="E159" s="14" t="s">
        <v>447</v>
      </c>
      <c r="F159" s="11" t="s">
        <v>30</v>
      </c>
      <c r="G159" s="11">
        <v>3</v>
      </c>
      <c r="H159" s="287" t="s">
        <v>41</v>
      </c>
      <c r="I159" s="22">
        <v>3</v>
      </c>
      <c r="J159" s="11">
        <v>24</v>
      </c>
      <c r="K159" s="22">
        <v>7</v>
      </c>
      <c r="L159" s="22">
        <v>17</v>
      </c>
      <c r="M159" s="11">
        <v>0</v>
      </c>
      <c r="N159" s="11">
        <v>0</v>
      </c>
      <c r="O159" s="24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</row>
    <row r="160" spans="1:36" ht="20.399999999999999" customHeight="1">
      <c r="A160" s="15">
        <v>155</v>
      </c>
      <c r="B160" s="11" t="s">
        <v>26</v>
      </c>
      <c r="C160" s="904" t="s">
        <v>431</v>
      </c>
      <c r="D160" s="11" t="s">
        <v>268</v>
      </c>
      <c r="E160" s="11" t="s">
        <v>432</v>
      </c>
      <c r="F160" s="11" t="s">
        <v>30</v>
      </c>
      <c r="G160" s="11">
        <v>3</v>
      </c>
      <c r="H160" s="87" t="s">
        <v>34</v>
      </c>
      <c r="I160" s="15">
        <v>2</v>
      </c>
      <c r="J160" s="61">
        <v>24</v>
      </c>
      <c r="K160" s="61">
        <v>1</v>
      </c>
      <c r="L160" s="61">
        <v>23</v>
      </c>
      <c r="M160" s="61">
        <v>0</v>
      </c>
      <c r="N160" s="61">
        <v>0</v>
      </c>
      <c r="O160" s="100"/>
      <c r="P160" s="11"/>
      <c r="Q160" s="11"/>
      <c r="R160" s="11"/>
      <c r="S160" s="11"/>
      <c r="T160" s="101"/>
      <c r="U160" s="13"/>
      <c r="V160" s="13"/>
      <c r="W160" s="13"/>
      <c r="X160" s="13"/>
      <c r="Y160" s="13"/>
      <c r="Z160" s="13"/>
      <c r="AA160" s="86"/>
      <c r="AB160" s="11"/>
      <c r="AC160" s="11"/>
      <c r="AD160" s="11"/>
      <c r="AE160" s="11"/>
      <c r="AF160" s="11"/>
      <c r="AG160" s="11"/>
      <c r="AH160" s="102"/>
      <c r="AJ160" s="22">
        <v>3</v>
      </c>
    </row>
    <row r="161" spans="1:38" ht="20.399999999999999" customHeight="1">
      <c r="A161" s="15">
        <v>156</v>
      </c>
      <c r="B161" s="11" t="s">
        <v>26</v>
      </c>
      <c r="C161" s="904" t="s">
        <v>431</v>
      </c>
      <c r="D161" s="11" t="s">
        <v>268</v>
      </c>
      <c r="E161" s="11" t="s">
        <v>433</v>
      </c>
      <c r="F161" s="11" t="s">
        <v>30</v>
      </c>
      <c r="G161" s="11">
        <v>3</v>
      </c>
      <c r="H161" s="287" t="s">
        <v>53</v>
      </c>
      <c r="I161" s="22">
        <v>3</v>
      </c>
      <c r="J161" s="61">
        <v>24</v>
      </c>
      <c r="K161" s="22">
        <v>2</v>
      </c>
      <c r="L161" s="22">
        <v>22</v>
      </c>
      <c r="M161" s="61">
        <v>0</v>
      </c>
      <c r="N161" s="61">
        <v>0</v>
      </c>
      <c r="O161" s="24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</row>
    <row r="162" spans="1:38" ht="20.399999999999999" customHeight="1">
      <c r="A162" s="15">
        <v>157</v>
      </c>
      <c r="B162" s="11" t="s">
        <v>26</v>
      </c>
      <c r="C162" s="904" t="s">
        <v>431</v>
      </c>
      <c r="D162" s="11" t="s">
        <v>268</v>
      </c>
      <c r="E162" s="11" t="s">
        <v>435</v>
      </c>
      <c r="F162" s="11" t="s">
        <v>30</v>
      </c>
      <c r="G162" s="11">
        <v>3</v>
      </c>
      <c r="H162" s="287" t="s">
        <v>54</v>
      </c>
      <c r="I162" s="22">
        <v>3</v>
      </c>
      <c r="J162" s="61">
        <v>24</v>
      </c>
      <c r="K162" s="22">
        <v>3</v>
      </c>
      <c r="L162" s="22">
        <v>21</v>
      </c>
      <c r="M162" s="61">
        <v>0</v>
      </c>
      <c r="N162" s="61">
        <v>0</v>
      </c>
      <c r="O162" s="24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</row>
    <row r="163" spans="1:38" ht="20.399999999999999" customHeight="1">
      <c r="A163" s="15">
        <v>158</v>
      </c>
      <c r="B163" s="11" t="s">
        <v>26</v>
      </c>
      <c r="C163" s="904" t="s">
        <v>431</v>
      </c>
      <c r="D163" s="11" t="s">
        <v>268</v>
      </c>
      <c r="E163" s="11" t="s">
        <v>434</v>
      </c>
      <c r="F163" s="11" t="s">
        <v>30</v>
      </c>
      <c r="G163" s="11">
        <v>3</v>
      </c>
      <c r="H163" s="287" t="s">
        <v>66</v>
      </c>
      <c r="I163" s="22">
        <v>3</v>
      </c>
      <c r="J163" s="61">
        <v>24</v>
      </c>
      <c r="K163" s="22">
        <v>0</v>
      </c>
      <c r="L163" s="22">
        <v>24</v>
      </c>
      <c r="M163" s="61">
        <v>0</v>
      </c>
      <c r="N163" s="61">
        <v>0</v>
      </c>
      <c r="O163" s="24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</row>
    <row r="164" spans="1:38" ht="20.399999999999999" customHeight="1">
      <c r="A164" s="15">
        <v>159</v>
      </c>
      <c r="B164" s="11" t="s">
        <v>26</v>
      </c>
      <c r="C164" s="904" t="s">
        <v>431</v>
      </c>
      <c r="D164" s="11" t="s">
        <v>268</v>
      </c>
      <c r="E164" s="11" t="s">
        <v>436</v>
      </c>
      <c r="F164" s="11" t="s">
        <v>30</v>
      </c>
      <c r="G164" s="11">
        <v>3</v>
      </c>
      <c r="H164" s="287" t="s">
        <v>41</v>
      </c>
      <c r="I164" s="22">
        <v>3</v>
      </c>
      <c r="J164" s="61">
        <v>24</v>
      </c>
      <c r="K164" s="22">
        <v>8</v>
      </c>
      <c r="L164" s="22">
        <v>16</v>
      </c>
      <c r="M164" s="61">
        <v>0</v>
      </c>
      <c r="N164" s="61">
        <v>0</v>
      </c>
      <c r="O164" s="24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</row>
    <row r="165" spans="1:38" ht="20.399999999999999" customHeight="1">
      <c r="A165" s="15">
        <v>160</v>
      </c>
      <c r="B165" s="11" t="s">
        <v>26</v>
      </c>
      <c r="C165" s="904" t="s">
        <v>437</v>
      </c>
      <c r="D165" s="11" t="s">
        <v>438</v>
      </c>
      <c r="E165" s="11">
        <v>1753128485</v>
      </c>
      <c r="F165" s="11" t="s">
        <v>30</v>
      </c>
      <c r="G165" s="11">
        <v>3</v>
      </c>
      <c r="H165" s="87" t="s">
        <v>56</v>
      </c>
      <c r="I165" s="11">
        <v>2</v>
      </c>
      <c r="J165" s="13">
        <v>24</v>
      </c>
      <c r="K165" s="13">
        <v>2</v>
      </c>
      <c r="L165" s="13">
        <v>22</v>
      </c>
      <c r="M165" s="13">
        <v>0</v>
      </c>
      <c r="N165" s="13">
        <v>1</v>
      </c>
      <c r="O165" s="100">
        <v>24</v>
      </c>
      <c r="P165" s="11">
        <v>2</v>
      </c>
      <c r="Q165" s="11">
        <v>22</v>
      </c>
      <c r="R165" s="11">
        <v>0</v>
      </c>
      <c r="S165" s="11">
        <v>1</v>
      </c>
      <c r="T165" s="101">
        <f>IFERROR(O165/J165,"")</f>
        <v>1</v>
      </c>
      <c r="U165" s="13">
        <v>1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86">
        <f>IFERROR(V165/O165,"")</f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02" t="str">
        <f t="shared" ref="AH165" si="36">IFERROR(AC165/V165,"")</f>
        <v/>
      </c>
      <c r="AI165" s="25" t="s">
        <v>439</v>
      </c>
      <c r="AJ165" s="25">
        <v>1</v>
      </c>
      <c r="AK165" s="380"/>
      <c r="AL165" s="380"/>
    </row>
    <row r="166" spans="1:38" ht="20.399999999999999" customHeight="1">
      <c r="A166" s="15">
        <v>161</v>
      </c>
      <c r="B166" s="11" t="s">
        <v>26</v>
      </c>
      <c r="C166" s="904" t="s">
        <v>437</v>
      </c>
      <c r="D166" s="11" t="s">
        <v>438</v>
      </c>
      <c r="E166" s="11">
        <v>1753128485</v>
      </c>
      <c r="F166" s="11" t="s">
        <v>30</v>
      </c>
      <c r="G166" s="11">
        <v>3</v>
      </c>
      <c r="H166" s="296" t="s">
        <v>440</v>
      </c>
      <c r="I166" s="11">
        <v>3</v>
      </c>
      <c r="J166" s="13">
        <v>24</v>
      </c>
      <c r="K166" s="13">
        <v>7</v>
      </c>
      <c r="L166" s="13">
        <v>17</v>
      </c>
      <c r="M166" s="13">
        <v>0</v>
      </c>
      <c r="N166" s="13">
        <v>0</v>
      </c>
      <c r="O166" s="100">
        <v>24</v>
      </c>
      <c r="P166" s="11">
        <v>7</v>
      </c>
      <c r="Q166" s="11">
        <v>17</v>
      </c>
      <c r="R166" s="11">
        <v>0</v>
      </c>
      <c r="S166" s="11">
        <v>0</v>
      </c>
      <c r="T166" s="101">
        <f t="shared" ref="T166:T169" si="37">IFERROR(O166/J166,"")</f>
        <v>1</v>
      </c>
      <c r="U166" s="13">
        <v>1</v>
      </c>
      <c r="V166" s="13">
        <v>20</v>
      </c>
      <c r="W166" s="13">
        <v>6</v>
      </c>
      <c r="X166" s="13">
        <v>14</v>
      </c>
      <c r="Y166" s="13">
        <v>0</v>
      </c>
      <c r="Z166" s="13">
        <v>0</v>
      </c>
      <c r="AA166" s="86">
        <f>IFERROR(V166/O166,"")</f>
        <v>0.83333333333333337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25"/>
      <c r="AI166" s="25"/>
      <c r="AJ166" s="25">
        <v>0</v>
      </c>
      <c r="AK166" s="380"/>
      <c r="AL166" s="380"/>
    </row>
    <row r="167" spans="1:38" ht="20.399999999999999" customHeight="1">
      <c r="A167" s="15">
        <v>162</v>
      </c>
      <c r="B167" s="11" t="s">
        <v>26</v>
      </c>
      <c r="C167" s="904" t="s">
        <v>437</v>
      </c>
      <c r="D167" s="11" t="s">
        <v>438</v>
      </c>
      <c r="E167" s="11">
        <v>1753128485</v>
      </c>
      <c r="F167" s="11" t="s">
        <v>30</v>
      </c>
      <c r="G167" s="11">
        <v>3</v>
      </c>
      <c r="H167" s="296" t="s">
        <v>441</v>
      </c>
      <c r="I167" s="25">
        <v>3</v>
      </c>
      <c r="J167" s="13">
        <v>24</v>
      </c>
      <c r="K167" s="13">
        <v>3</v>
      </c>
      <c r="L167" s="13">
        <v>21</v>
      </c>
      <c r="M167" s="13">
        <v>0</v>
      </c>
      <c r="N167" s="13">
        <v>0</v>
      </c>
      <c r="O167" s="100">
        <v>24</v>
      </c>
      <c r="P167" s="11">
        <v>3</v>
      </c>
      <c r="Q167" s="11">
        <v>21</v>
      </c>
      <c r="R167" s="11">
        <v>0</v>
      </c>
      <c r="S167" s="11">
        <v>0</v>
      </c>
      <c r="T167" s="101">
        <f t="shared" si="37"/>
        <v>1</v>
      </c>
      <c r="U167" s="13">
        <v>1</v>
      </c>
      <c r="V167" s="13">
        <v>24</v>
      </c>
      <c r="W167" s="13">
        <v>3</v>
      </c>
      <c r="X167" s="13">
        <v>21</v>
      </c>
      <c r="Y167" s="13">
        <v>0</v>
      </c>
      <c r="Z167" s="13">
        <v>0</v>
      </c>
      <c r="AA167" s="86">
        <f t="shared" ref="AA167:AA169" si="38">IFERROR(V167/O167,"")</f>
        <v>1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25"/>
      <c r="AI167" s="25"/>
      <c r="AJ167" s="25">
        <v>0</v>
      </c>
      <c r="AK167" s="380"/>
      <c r="AL167" s="380"/>
    </row>
    <row r="168" spans="1:38" ht="20.399999999999999" customHeight="1">
      <c r="A168" s="15">
        <v>163</v>
      </c>
      <c r="B168" s="11" t="s">
        <v>26</v>
      </c>
      <c r="C168" s="904" t="s">
        <v>437</v>
      </c>
      <c r="D168" s="11" t="s">
        <v>438</v>
      </c>
      <c r="E168" s="11">
        <v>1753128485</v>
      </c>
      <c r="F168" s="11" t="s">
        <v>30</v>
      </c>
      <c r="G168" s="11">
        <v>3</v>
      </c>
      <c r="H168" s="296" t="s">
        <v>442</v>
      </c>
      <c r="I168" s="25">
        <v>3</v>
      </c>
      <c r="J168" s="13">
        <v>24</v>
      </c>
      <c r="K168" s="13">
        <v>2</v>
      </c>
      <c r="L168" s="13">
        <v>22</v>
      </c>
      <c r="M168" s="13">
        <v>0</v>
      </c>
      <c r="N168" s="13">
        <v>0</v>
      </c>
      <c r="O168" s="100">
        <v>23</v>
      </c>
      <c r="P168" s="11">
        <v>2</v>
      </c>
      <c r="Q168" s="11">
        <v>21</v>
      </c>
      <c r="R168" s="11">
        <v>0</v>
      </c>
      <c r="S168" s="11">
        <v>0</v>
      </c>
      <c r="T168" s="101">
        <f>IFERROR(O168/J168,"")</f>
        <v>0.95833333333333337</v>
      </c>
      <c r="U168" s="13">
        <v>1</v>
      </c>
      <c r="V168" s="13">
        <v>22</v>
      </c>
      <c r="W168" s="13">
        <v>1</v>
      </c>
      <c r="X168" s="13">
        <v>21</v>
      </c>
      <c r="Y168" s="13">
        <v>0</v>
      </c>
      <c r="Z168" s="13">
        <v>0</v>
      </c>
      <c r="AA168" s="86">
        <f t="shared" si="38"/>
        <v>0.95652173913043481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25"/>
      <c r="AI168" s="25"/>
      <c r="AJ168" s="25">
        <v>0</v>
      </c>
      <c r="AK168" s="380"/>
      <c r="AL168" s="380"/>
    </row>
    <row r="169" spans="1:38" ht="20.399999999999999" customHeight="1">
      <c r="A169" s="15">
        <v>164</v>
      </c>
      <c r="B169" s="11" t="s">
        <v>26</v>
      </c>
      <c r="C169" s="904" t="s">
        <v>437</v>
      </c>
      <c r="D169" s="11" t="s">
        <v>438</v>
      </c>
      <c r="E169" s="11">
        <v>1753128485</v>
      </c>
      <c r="F169" s="11" t="s">
        <v>30</v>
      </c>
      <c r="G169" s="11">
        <v>3</v>
      </c>
      <c r="H169" s="296" t="s">
        <v>41</v>
      </c>
      <c r="I169" s="25">
        <v>3</v>
      </c>
      <c r="J169" s="13">
        <v>24</v>
      </c>
      <c r="K169" s="13">
        <v>2</v>
      </c>
      <c r="L169" s="13">
        <v>22</v>
      </c>
      <c r="M169" s="13">
        <v>0</v>
      </c>
      <c r="N169" s="13">
        <v>0</v>
      </c>
      <c r="O169" s="100">
        <v>24</v>
      </c>
      <c r="P169" s="11">
        <v>7</v>
      </c>
      <c r="Q169" s="11">
        <v>17</v>
      </c>
      <c r="R169" s="11">
        <v>1</v>
      </c>
      <c r="S169" s="11">
        <v>0</v>
      </c>
      <c r="T169" s="101">
        <f t="shared" si="37"/>
        <v>1</v>
      </c>
      <c r="U169" s="13">
        <v>1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86">
        <f t="shared" si="38"/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25"/>
      <c r="AI169" s="25" t="s">
        <v>443</v>
      </c>
      <c r="AJ169" s="25">
        <v>0</v>
      </c>
      <c r="AK169" s="380"/>
      <c r="AL169" s="380"/>
    </row>
    <row r="170" spans="1:38" ht="20.399999999999999" customHeight="1">
      <c r="A170" s="15">
        <v>165</v>
      </c>
      <c r="B170" s="11" t="s">
        <v>26</v>
      </c>
      <c r="C170" s="904" t="s">
        <v>293</v>
      </c>
      <c r="D170" s="11" t="s">
        <v>294</v>
      </c>
      <c r="E170" s="396">
        <v>1751982934</v>
      </c>
      <c r="F170" s="11" t="s">
        <v>30</v>
      </c>
      <c r="G170" s="11">
        <v>3</v>
      </c>
      <c r="H170" s="87" t="s">
        <v>106</v>
      </c>
      <c r="I170" s="11">
        <v>2</v>
      </c>
      <c r="J170" s="13">
        <v>24</v>
      </c>
      <c r="K170" s="13">
        <v>2</v>
      </c>
      <c r="L170" s="13">
        <v>22</v>
      </c>
      <c r="M170" s="13"/>
      <c r="N170" s="13">
        <v>22</v>
      </c>
      <c r="O170" s="100">
        <v>24</v>
      </c>
      <c r="P170" s="11">
        <v>2</v>
      </c>
      <c r="Q170" s="11">
        <v>22</v>
      </c>
      <c r="R170" s="11"/>
      <c r="S170" s="11">
        <v>22</v>
      </c>
      <c r="T170" s="101"/>
      <c r="U170" s="13"/>
      <c r="V170" s="13">
        <v>24</v>
      </c>
      <c r="W170" s="13">
        <v>2</v>
      </c>
      <c r="X170" s="13">
        <v>22</v>
      </c>
      <c r="Y170" s="13"/>
      <c r="Z170" s="13">
        <v>22</v>
      </c>
      <c r="AA170" s="86"/>
      <c r="AB170" s="11"/>
      <c r="AC170" s="11"/>
      <c r="AD170" s="11"/>
      <c r="AE170" s="11"/>
      <c r="AF170" s="11"/>
      <c r="AG170" s="11"/>
      <c r="AH170" s="102"/>
      <c r="AJ170" s="22"/>
    </row>
    <row r="171" spans="1:38" ht="20.399999999999999" customHeight="1">
      <c r="A171" s="15">
        <v>166</v>
      </c>
      <c r="B171" s="11" t="s">
        <v>26</v>
      </c>
      <c r="C171" s="904" t="s">
        <v>293</v>
      </c>
      <c r="D171" s="11" t="s">
        <v>294</v>
      </c>
      <c r="E171" s="396">
        <v>1751982934</v>
      </c>
      <c r="F171" s="11" t="s">
        <v>30</v>
      </c>
      <c r="G171" s="11">
        <v>3</v>
      </c>
      <c r="H171" s="87" t="s">
        <v>53</v>
      </c>
      <c r="I171" s="22">
        <v>3</v>
      </c>
      <c r="J171" s="22">
        <v>24</v>
      </c>
      <c r="K171" s="22">
        <v>10</v>
      </c>
      <c r="L171" s="22">
        <v>14</v>
      </c>
      <c r="M171" s="22"/>
      <c r="N171" s="22">
        <v>21</v>
      </c>
      <c r="O171" s="24">
        <v>24</v>
      </c>
      <c r="P171" s="22">
        <v>10</v>
      </c>
      <c r="Q171" s="22">
        <v>14</v>
      </c>
      <c r="R171" s="22"/>
      <c r="S171" s="22">
        <v>21</v>
      </c>
      <c r="T171" s="22"/>
      <c r="U171" s="22"/>
      <c r="V171" s="22">
        <v>24</v>
      </c>
      <c r="W171" s="22">
        <v>10</v>
      </c>
      <c r="X171" s="22">
        <v>14</v>
      </c>
      <c r="Y171" s="22"/>
      <c r="Z171" s="22">
        <v>21</v>
      </c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</row>
    <row r="172" spans="1:38" ht="20.399999999999999" customHeight="1">
      <c r="A172" s="15">
        <v>167</v>
      </c>
      <c r="B172" s="11" t="s">
        <v>26</v>
      </c>
      <c r="C172" s="904" t="s">
        <v>293</v>
      </c>
      <c r="D172" s="11" t="s">
        <v>294</v>
      </c>
      <c r="E172" s="396">
        <v>1751982934</v>
      </c>
      <c r="F172" s="11" t="s">
        <v>30</v>
      </c>
      <c r="G172" s="11">
        <v>3</v>
      </c>
      <c r="H172" s="274" t="s">
        <v>450</v>
      </c>
      <c r="I172" s="22">
        <v>3</v>
      </c>
      <c r="J172" s="22">
        <v>24</v>
      </c>
      <c r="K172" s="22">
        <v>9</v>
      </c>
      <c r="L172" s="22">
        <v>15</v>
      </c>
      <c r="M172" s="22"/>
      <c r="N172" s="22">
        <v>21</v>
      </c>
      <c r="O172" s="24">
        <v>24</v>
      </c>
      <c r="P172" s="22">
        <v>9</v>
      </c>
      <c r="Q172" s="22">
        <v>15</v>
      </c>
      <c r="R172" s="22"/>
      <c r="S172" s="22">
        <v>21</v>
      </c>
      <c r="T172" s="22"/>
      <c r="U172" s="22"/>
      <c r="V172" s="22">
        <v>21</v>
      </c>
      <c r="W172" s="22">
        <v>7</v>
      </c>
      <c r="X172" s="22">
        <v>14</v>
      </c>
      <c r="Y172" s="22"/>
      <c r="Z172" s="22">
        <v>18</v>
      </c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</row>
    <row r="173" spans="1:38" ht="20.399999999999999" customHeight="1">
      <c r="A173" s="15">
        <v>168</v>
      </c>
      <c r="B173" s="11" t="s">
        <v>26</v>
      </c>
      <c r="C173" s="904" t="s">
        <v>293</v>
      </c>
      <c r="D173" s="11" t="s">
        <v>294</v>
      </c>
      <c r="E173" s="396">
        <v>1751982934</v>
      </c>
      <c r="F173" s="11" t="s">
        <v>30</v>
      </c>
      <c r="G173" s="11">
        <v>3</v>
      </c>
      <c r="H173" s="274" t="s">
        <v>451</v>
      </c>
      <c r="I173" s="22">
        <v>3</v>
      </c>
      <c r="J173" s="22">
        <v>24</v>
      </c>
      <c r="K173" s="22">
        <v>4</v>
      </c>
      <c r="L173" s="22">
        <v>20</v>
      </c>
      <c r="M173" s="22"/>
      <c r="N173" s="22">
        <v>16</v>
      </c>
      <c r="O173" s="24">
        <v>24</v>
      </c>
      <c r="P173" s="22">
        <v>4</v>
      </c>
      <c r="Q173" s="22">
        <v>20</v>
      </c>
      <c r="R173" s="22"/>
      <c r="S173" s="22">
        <v>16</v>
      </c>
      <c r="T173" s="22"/>
      <c r="U173" s="22"/>
      <c r="V173" s="22">
        <v>24</v>
      </c>
      <c r="W173" s="22">
        <v>4</v>
      </c>
      <c r="X173" s="22">
        <v>20</v>
      </c>
      <c r="Y173" s="22"/>
      <c r="Z173" s="22">
        <v>16</v>
      </c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</row>
    <row r="174" spans="1:38" ht="20.399999999999999" customHeight="1">
      <c r="A174" s="15">
        <v>169</v>
      </c>
      <c r="B174" s="11" t="s">
        <v>26</v>
      </c>
      <c r="C174" s="904" t="s">
        <v>293</v>
      </c>
      <c r="D174" s="11" t="s">
        <v>294</v>
      </c>
      <c r="E174" s="396">
        <v>1751982934</v>
      </c>
      <c r="F174" s="11" t="s">
        <v>30</v>
      </c>
      <c r="G174" s="11">
        <v>3</v>
      </c>
      <c r="H174" s="274" t="s">
        <v>33</v>
      </c>
      <c r="I174" s="22">
        <v>3</v>
      </c>
      <c r="J174" s="22">
        <v>24</v>
      </c>
      <c r="K174" s="22">
        <v>12</v>
      </c>
      <c r="L174" s="22">
        <v>12</v>
      </c>
      <c r="M174" s="22"/>
      <c r="N174" s="22">
        <v>21</v>
      </c>
      <c r="O174" s="24">
        <v>24</v>
      </c>
      <c r="P174" s="22">
        <v>12</v>
      </c>
      <c r="Q174" s="22">
        <v>12</v>
      </c>
      <c r="R174" s="22"/>
      <c r="S174" s="22">
        <v>21</v>
      </c>
      <c r="T174" s="22"/>
      <c r="U174" s="22"/>
      <c r="V174" s="22">
        <v>23</v>
      </c>
      <c r="W174" s="22">
        <v>12</v>
      </c>
      <c r="X174" s="22">
        <v>11</v>
      </c>
      <c r="Y174" s="22"/>
      <c r="Z174" s="22">
        <v>20</v>
      </c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</row>
    <row r="175" spans="1:38" customFormat="1" ht="15.75" customHeight="1">
      <c r="A175" s="15">
        <v>170</v>
      </c>
      <c r="B175" s="874" t="s">
        <v>611</v>
      </c>
      <c r="C175" s="1073" t="s">
        <v>616</v>
      </c>
      <c r="D175" s="1051" t="s">
        <v>43</v>
      </c>
      <c r="E175" s="1097" t="s">
        <v>617</v>
      </c>
      <c r="F175" s="1051" t="s">
        <v>30</v>
      </c>
      <c r="G175" s="1051">
        <v>3</v>
      </c>
      <c r="H175" s="1098" t="s">
        <v>185</v>
      </c>
      <c r="I175" s="1051">
        <v>2</v>
      </c>
      <c r="J175" s="1099">
        <v>24</v>
      </c>
      <c r="K175" s="1100">
        <v>8</v>
      </c>
      <c r="L175" s="1100">
        <v>16</v>
      </c>
      <c r="M175" s="1100">
        <v>0</v>
      </c>
      <c r="N175" s="1100">
        <v>0</v>
      </c>
      <c r="O175" s="1100">
        <v>24</v>
      </c>
      <c r="P175" s="1100">
        <v>8</v>
      </c>
      <c r="Q175" s="1100">
        <v>16</v>
      </c>
      <c r="R175" s="1100">
        <v>0</v>
      </c>
      <c r="S175" s="1100">
        <v>0</v>
      </c>
      <c r="T175" s="1101">
        <f>IFERROR(O175/J175,"")</f>
        <v>1</v>
      </c>
      <c r="U175" s="1100">
        <v>4</v>
      </c>
      <c r="V175" s="1100">
        <v>24</v>
      </c>
      <c r="W175" s="1100">
        <v>8</v>
      </c>
      <c r="X175" s="1100">
        <v>16</v>
      </c>
      <c r="Y175" s="1100">
        <v>0</v>
      </c>
      <c r="Z175" s="1100">
        <v>0</v>
      </c>
      <c r="AA175" s="1102">
        <f t="shared" ref="AA175:AA178" si="39">IFERROR(V175/O175,"")</f>
        <v>1</v>
      </c>
      <c r="AB175" s="1100">
        <v>4</v>
      </c>
      <c r="AC175" s="1100">
        <v>24</v>
      </c>
      <c r="AD175" s="1100">
        <v>6</v>
      </c>
      <c r="AE175" s="1100">
        <v>18</v>
      </c>
      <c r="AF175" s="1100">
        <v>0</v>
      </c>
      <c r="AG175" s="1100">
        <v>0</v>
      </c>
      <c r="AH175" s="1102">
        <f t="shared" ref="AH175:AH178" si="40">IFERROR(AC175/V175,"")</f>
        <v>1</v>
      </c>
      <c r="AI175" s="1103"/>
      <c r="AJ175" s="1104">
        <v>3</v>
      </c>
    </row>
    <row r="176" spans="1:38" customFormat="1" ht="14.25" customHeight="1">
      <c r="A176" s="15">
        <v>171</v>
      </c>
      <c r="B176" s="874" t="s">
        <v>611</v>
      </c>
      <c r="C176" s="1073" t="s">
        <v>616</v>
      </c>
      <c r="D176" s="1051" t="s">
        <v>43</v>
      </c>
      <c r="E176" s="1097" t="s">
        <v>617</v>
      </c>
      <c r="F176" s="1051" t="s">
        <v>30</v>
      </c>
      <c r="G176" s="1051">
        <v>3</v>
      </c>
      <c r="H176" s="1105" t="s">
        <v>614</v>
      </c>
      <c r="I176" s="1051">
        <v>3</v>
      </c>
      <c r="J176" s="1099">
        <v>24</v>
      </c>
      <c r="K176" s="1100">
        <v>6</v>
      </c>
      <c r="L176" s="1100">
        <v>18</v>
      </c>
      <c r="M176" s="1100">
        <v>0</v>
      </c>
      <c r="N176" s="1100">
        <v>0</v>
      </c>
      <c r="O176" s="1100">
        <v>24</v>
      </c>
      <c r="P176" s="1100">
        <v>6</v>
      </c>
      <c r="Q176" s="1100">
        <v>18</v>
      </c>
      <c r="R176" s="1100">
        <v>0</v>
      </c>
      <c r="S176" s="1100">
        <v>0</v>
      </c>
      <c r="T176" s="1101">
        <f t="shared" ref="T176:T178" si="41">IFERROR(O176/J176,"")</f>
        <v>1</v>
      </c>
      <c r="U176" s="1100">
        <v>4</v>
      </c>
      <c r="V176" s="1100">
        <v>24</v>
      </c>
      <c r="W176" s="1100">
        <v>6</v>
      </c>
      <c r="X176" s="1100">
        <v>18</v>
      </c>
      <c r="Y176" s="1100">
        <v>0</v>
      </c>
      <c r="Z176" s="1100">
        <v>0</v>
      </c>
      <c r="AA176" s="1102">
        <f t="shared" si="39"/>
        <v>1</v>
      </c>
      <c r="AB176" s="1100">
        <v>4</v>
      </c>
      <c r="AC176" s="1100">
        <v>24</v>
      </c>
      <c r="AD176" s="1100">
        <v>0</v>
      </c>
      <c r="AE176" s="1100">
        <v>0</v>
      </c>
      <c r="AF176" s="1100">
        <v>0</v>
      </c>
      <c r="AG176" s="1100">
        <v>0</v>
      </c>
      <c r="AH176" s="1102">
        <f t="shared" si="40"/>
        <v>1</v>
      </c>
      <c r="AI176" s="129"/>
      <c r="AJ176" s="129"/>
    </row>
    <row r="177" spans="1:36" customFormat="1" ht="14.25" customHeight="1">
      <c r="A177" s="15">
        <v>172</v>
      </c>
      <c r="B177" s="874" t="s">
        <v>611</v>
      </c>
      <c r="C177" s="1073" t="s">
        <v>616</v>
      </c>
      <c r="D177" s="1051" t="s">
        <v>43</v>
      </c>
      <c r="E177" s="1097" t="s">
        <v>617</v>
      </c>
      <c r="F177" s="1051" t="s">
        <v>30</v>
      </c>
      <c r="G177" s="1051">
        <v>3</v>
      </c>
      <c r="H177" s="98" t="s">
        <v>615</v>
      </c>
      <c r="I177" s="1051">
        <v>3</v>
      </c>
      <c r="J177" s="1099">
        <v>24</v>
      </c>
      <c r="K177" s="1100">
        <v>5</v>
      </c>
      <c r="L177" s="1100">
        <v>18</v>
      </c>
      <c r="M177" s="1100">
        <v>0</v>
      </c>
      <c r="N177" s="1100">
        <v>0</v>
      </c>
      <c r="O177" s="1100">
        <v>24</v>
      </c>
      <c r="P177" s="1100">
        <v>5</v>
      </c>
      <c r="Q177" s="1100">
        <v>19</v>
      </c>
      <c r="R177" s="1100">
        <v>0</v>
      </c>
      <c r="S177" s="1100">
        <v>0</v>
      </c>
      <c r="T177" s="1101">
        <f t="shared" si="41"/>
        <v>1</v>
      </c>
      <c r="U177" s="1100">
        <v>4</v>
      </c>
      <c r="V177" s="1100">
        <v>24</v>
      </c>
      <c r="W177" s="1100">
        <v>5</v>
      </c>
      <c r="X177" s="1100">
        <v>19</v>
      </c>
      <c r="Y177" s="1100">
        <v>0</v>
      </c>
      <c r="Z177" s="1100">
        <v>0</v>
      </c>
      <c r="AA177" s="1102">
        <f t="shared" si="39"/>
        <v>1</v>
      </c>
      <c r="AB177" s="1100">
        <v>4</v>
      </c>
      <c r="AC177" s="1100">
        <v>24</v>
      </c>
      <c r="AD177" s="1100">
        <v>0</v>
      </c>
      <c r="AE177" s="1100">
        <v>0</v>
      </c>
      <c r="AF177" s="1100">
        <v>0</v>
      </c>
      <c r="AG177" s="1100">
        <v>0</v>
      </c>
      <c r="AH177" s="1102">
        <f t="shared" si="40"/>
        <v>1</v>
      </c>
      <c r="AI177" s="98"/>
      <c r="AJ177" s="1"/>
    </row>
    <row r="178" spans="1:36" customFormat="1" ht="14.25" customHeight="1">
      <c r="A178" s="15">
        <v>173</v>
      </c>
      <c r="B178" s="874" t="s">
        <v>611</v>
      </c>
      <c r="C178" s="1073" t="s">
        <v>616</v>
      </c>
      <c r="D178" s="1051" t="s">
        <v>43</v>
      </c>
      <c r="E178" s="1097" t="s">
        <v>617</v>
      </c>
      <c r="F178" s="1051" t="s">
        <v>30</v>
      </c>
      <c r="G178" s="1051">
        <v>3</v>
      </c>
      <c r="H178" s="98" t="s">
        <v>618</v>
      </c>
      <c r="I178" s="1051">
        <v>3</v>
      </c>
      <c r="J178" s="1099">
        <v>24</v>
      </c>
      <c r="K178" s="1100">
        <v>0</v>
      </c>
      <c r="L178" s="1100">
        <v>24</v>
      </c>
      <c r="M178" s="1100">
        <v>0</v>
      </c>
      <c r="N178" s="1100">
        <v>0</v>
      </c>
      <c r="O178" s="1100">
        <v>24</v>
      </c>
      <c r="P178" s="1100">
        <v>0</v>
      </c>
      <c r="Q178" s="1100">
        <v>24</v>
      </c>
      <c r="R178" s="1100">
        <v>0</v>
      </c>
      <c r="S178" s="1100">
        <v>0</v>
      </c>
      <c r="T178" s="1101">
        <f t="shared" si="41"/>
        <v>1</v>
      </c>
      <c r="U178" s="1100">
        <v>4</v>
      </c>
      <c r="V178" s="1100">
        <v>24</v>
      </c>
      <c r="W178" s="1100">
        <v>0</v>
      </c>
      <c r="X178" s="1100">
        <v>24</v>
      </c>
      <c r="Y178" s="1100">
        <v>0</v>
      </c>
      <c r="Z178" s="1100">
        <v>0</v>
      </c>
      <c r="AA178" s="1102">
        <f t="shared" si="39"/>
        <v>1</v>
      </c>
      <c r="AB178" s="1100">
        <v>4</v>
      </c>
      <c r="AC178" s="1100">
        <v>24</v>
      </c>
      <c r="AD178" s="1100">
        <v>0</v>
      </c>
      <c r="AE178" s="1100">
        <v>24</v>
      </c>
      <c r="AF178" s="1100">
        <v>0</v>
      </c>
      <c r="AG178" s="1100">
        <v>0</v>
      </c>
      <c r="AH178" s="1102">
        <f t="shared" si="40"/>
        <v>1</v>
      </c>
      <c r="AI178" s="98"/>
      <c r="AJ178" s="1"/>
    </row>
    <row r="179" spans="1:36" customFormat="1" ht="14.25" customHeight="1">
      <c r="A179" s="15">
        <v>174</v>
      </c>
      <c r="B179" s="874" t="s">
        <v>611</v>
      </c>
      <c r="C179" s="1073" t="s">
        <v>616</v>
      </c>
      <c r="D179" s="1051" t="s">
        <v>43</v>
      </c>
      <c r="E179" s="1097" t="s">
        <v>617</v>
      </c>
      <c r="F179" s="1051" t="s">
        <v>30</v>
      </c>
      <c r="G179" s="1051">
        <v>3</v>
      </c>
      <c r="H179" s="98"/>
      <c r="I179" s="1051"/>
      <c r="J179" s="1099"/>
      <c r="K179" s="1100"/>
      <c r="L179" s="1100"/>
      <c r="M179" s="1100"/>
      <c r="N179" s="1100"/>
      <c r="O179" s="1100"/>
      <c r="P179" s="1100"/>
      <c r="Q179" s="1100"/>
      <c r="R179" s="1100"/>
      <c r="S179" s="1100"/>
      <c r="T179" s="1101"/>
      <c r="U179" s="1100"/>
      <c r="V179" s="1100"/>
      <c r="W179" s="1100"/>
      <c r="X179" s="1100"/>
      <c r="Y179" s="1100"/>
      <c r="Z179" s="1100"/>
      <c r="AA179" s="1102"/>
      <c r="AB179" s="1100"/>
      <c r="AC179" s="1100"/>
      <c r="AD179" s="1100"/>
      <c r="AE179" s="1100"/>
      <c r="AF179" s="1100"/>
      <c r="AG179" s="1100"/>
      <c r="AH179" s="1102"/>
      <c r="AI179" s="98"/>
      <c r="AJ179" s="1"/>
    </row>
    <row r="180" spans="1:36" ht="20.399999999999999" customHeight="1">
      <c r="A180" s="15">
        <v>175</v>
      </c>
      <c r="B180" s="11" t="s">
        <v>26</v>
      </c>
      <c r="C180" s="904" t="s">
        <v>452</v>
      </c>
      <c r="D180" s="11" t="s">
        <v>43</v>
      </c>
      <c r="E180" s="25" t="s">
        <v>453</v>
      </c>
      <c r="F180" s="11" t="s">
        <v>30</v>
      </c>
      <c r="G180" s="25">
        <v>3</v>
      </c>
      <c r="H180" s="296" t="s">
        <v>34</v>
      </c>
      <c r="I180" s="25">
        <v>2</v>
      </c>
      <c r="J180" s="25">
        <v>24</v>
      </c>
      <c r="K180" s="25">
        <v>2</v>
      </c>
      <c r="L180" s="25">
        <v>22</v>
      </c>
      <c r="M180" s="25">
        <v>0</v>
      </c>
      <c r="N180" s="25">
        <v>0</v>
      </c>
      <c r="O180" s="67">
        <v>24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/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/>
      <c r="AI180" s="22"/>
      <c r="AJ180" s="22" t="s">
        <v>454</v>
      </c>
    </row>
    <row r="181" spans="1:36" ht="20.399999999999999" customHeight="1">
      <c r="A181" s="15">
        <v>176</v>
      </c>
      <c r="B181" s="11" t="s">
        <v>26</v>
      </c>
      <c r="C181" s="904" t="s">
        <v>452</v>
      </c>
      <c r="D181" s="11" t="s">
        <v>43</v>
      </c>
      <c r="E181" s="11" t="s">
        <v>453</v>
      </c>
      <c r="F181" s="11" t="s">
        <v>30</v>
      </c>
      <c r="G181" s="11">
        <v>3</v>
      </c>
      <c r="H181" s="87" t="s">
        <v>53</v>
      </c>
      <c r="I181" s="11">
        <v>3</v>
      </c>
      <c r="J181" s="13">
        <v>24</v>
      </c>
      <c r="K181" s="13">
        <v>9</v>
      </c>
      <c r="L181" s="13">
        <v>15</v>
      </c>
      <c r="M181" s="13">
        <v>0</v>
      </c>
      <c r="N181" s="13">
        <v>0</v>
      </c>
      <c r="O181" s="100">
        <v>24</v>
      </c>
      <c r="P181" s="11">
        <v>0</v>
      </c>
      <c r="Q181" s="11">
        <v>0</v>
      </c>
      <c r="R181" s="11">
        <v>0</v>
      </c>
      <c r="S181" s="11">
        <v>0</v>
      </c>
      <c r="T181" s="101">
        <f>IFERROR(O181/J181,"")</f>
        <v>1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86">
        <f t="shared" ref="AA181" si="42">IFERROR(V181/O181,"")</f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02"/>
      <c r="AJ181" s="22" t="s">
        <v>454</v>
      </c>
    </row>
    <row r="182" spans="1:36" ht="20.399999999999999" customHeight="1">
      <c r="A182" s="15">
        <v>177</v>
      </c>
      <c r="B182" s="11" t="s">
        <v>26</v>
      </c>
      <c r="C182" s="904" t="s">
        <v>452</v>
      </c>
      <c r="D182" s="11" t="s">
        <v>43</v>
      </c>
      <c r="E182" s="25" t="s">
        <v>453</v>
      </c>
      <c r="F182" s="11" t="s">
        <v>30</v>
      </c>
      <c r="G182" s="22">
        <v>3</v>
      </c>
      <c r="H182" s="274" t="s">
        <v>450</v>
      </c>
      <c r="I182" s="22">
        <v>3</v>
      </c>
      <c r="J182" s="22">
        <v>24</v>
      </c>
      <c r="K182" s="22">
        <v>1</v>
      </c>
      <c r="L182" s="22">
        <v>23</v>
      </c>
      <c r="M182" s="22">
        <v>0</v>
      </c>
      <c r="N182" s="22">
        <v>0</v>
      </c>
      <c r="O182" s="24">
        <v>24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/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/>
      <c r="AI182" s="22"/>
      <c r="AJ182" s="22"/>
    </row>
    <row r="183" spans="1:36" ht="20.399999999999999" customHeight="1">
      <c r="A183" s="15">
        <v>178</v>
      </c>
      <c r="B183" s="11" t="s">
        <v>26</v>
      </c>
      <c r="C183" s="904" t="s">
        <v>452</v>
      </c>
      <c r="D183" s="11" t="s">
        <v>43</v>
      </c>
      <c r="E183" s="25" t="s">
        <v>453</v>
      </c>
      <c r="F183" s="11" t="s">
        <v>30</v>
      </c>
      <c r="G183" s="22">
        <v>4</v>
      </c>
      <c r="H183" s="29" t="s">
        <v>66</v>
      </c>
      <c r="I183" s="22">
        <v>3</v>
      </c>
      <c r="J183" s="22">
        <v>24</v>
      </c>
      <c r="K183" s="22">
        <v>10</v>
      </c>
      <c r="L183" s="22">
        <v>14</v>
      </c>
      <c r="M183" s="22">
        <v>0</v>
      </c>
      <c r="N183" s="22">
        <v>0</v>
      </c>
      <c r="O183" s="24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/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/>
      <c r="AI183" s="22"/>
      <c r="AJ183" s="22"/>
    </row>
    <row r="184" spans="1:36" ht="20.399999999999999" customHeight="1">
      <c r="A184" s="15">
        <v>179</v>
      </c>
      <c r="B184" s="11" t="s">
        <v>26</v>
      </c>
      <c r="C184" s="904" t="s">
        <v>452</v>
      </c>
      <c r="D184" s="11" t="s">
        <v>43</v>
      </c>
      <c r="E184" s="25" t="s">
        <v>453</v>
      </c>
      <c r="F184" s="11" t="s">
        <v>30</v>
      </c>
      <c r="G184" s="25">
        <v>3</v>
      </c>
      <c r="H184" s="296" t="s">
        <v>41</v>
      </c>
      <c r="I184" s="25">
        <v>3</v>
      </c>
      <c r="J184" s="25">
        <v>24</v>
      </c>
      <c r="K184" s="25">
        <v>6</v>
      </c>
      <c r="L184" s="25">
        <v>18</v>
      </c>
      <c r="M184" s="25">
        <v>0</v>
      </c>
      <c r="N184" s="25">
        <v>0</v>
      </c>
      <c r="O184" s="67">
        <v>24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/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/>
      <c r="AI184" s="22"/>
      <c r="AJ184" s="22" t="s">
        <v>454</v>
      </c>
    </row>
    <row r="185" spans="1:36" ht="20.399999999999999" customHeight="1">
      <c r="A185" s="15">
        <v>180</v>
      </c>
      <c r="B185" s="11" t="s">
        <v>26</v>
      </c>
      <c r="C185" s="904" t="s">
        <v>287</v>
      </c>
      <c r="D185" s="11" t="s">
        <v>288</v>
      </c>
      <c r="E185" s="303" t="s">
        <v>289</v>
      </c>
      <c r="F185" s="11" t="s">
        <v>30</v>
      </c>
      <c r="G185" s="11">
        <v>3</v>
      </c>
      <c r="H185" s="87" t="s">
        <v>460</v>
      </c>
      <c r="I185" s="11">
        <v>2</v>
      </c>
      <c r="J185" s="13">
        <v>24</v>
      </c>
      <c r="K185" s="13">
        <v>6</v>
      </c>
      <c r="L185" s="13">
        <v>18</v>
      </c>
      <c r="M185" s="13">
        <v>0</v>
      </c>
      <c r="N185" s="13">
        <v>0</v>
      </c>
      <c r="O185" s="13">
        <v>24</v>
      </c>
      <c r="P185" s="13">
        <v>6</v>
      </c>
      <c r="Q185" s="13">
        <v>18</v>
      </c>
      <c r="R185" s="13">
        <v>0</v>
      </c>
      <c r="S185" s="13">
        <v>0</v>
      </c>
      <c r="T185" s="101">
        <f>IFERROR(O185/J185,"")</f>
        <v>1</v>
      </c>
      <c r="U185" s="13">
        <v>1</v>
      </c>
      <c r="V185" s="13"/>
      <c r="W185" s="13"/>
      <c r="X185" s="13"/>
      <c r="Y185" s="13">
        <v>0</v>
      </c>
      <c r="Z185" s="13">
        <v>0</v>
      </c>
      <c r="AA185" s="86">
        <f t="shared" ref="AA185:AA188" si="43">IFERROR(V185/O185,"")</f>
        <v>0</v>
      </c>
      <c r="AB185" s="11">
        <v>1</v>
      </c>
      <c r="AC185" s="11">
        <v>24</v>
      </c>
      <c r="AD185" s="11">
        <v>0</v>
      </c>
      <c r="AE185" s="11">
        <v>0</v>
      </c>
      <c r="AF185" s="11">
        <v>0</v>
      </c>
      <c r="AG185" s="11">
        <v>0</v>
      </c>
      <c r="AH185" s="102" t="str">
        <f t="shared" ref="AH185" si="44">IFERROR(AC185/V185,"")</f>
        <v/>
      </c>
      <c r="AJ185" s="22">
        <v>3</v>
      </c>
    </row>
    <row r="186" spans="1:36" ht="20.399999999999999" customHeight="1">
      <c r="A186" s="15">
        <v>181</v>
      </c>
      <c r="B186" s="11" t="s">
        <v>26</v>
      </c>
      <c r="C186" s="904" t="s">
        <v>287</v>
      </c>
      <c r="D186" s="11" t="s">
        <v>288</v>
      </c>
      <c r="E186" s="303" t="s">
        <v>289</v>
      </c>
      <c r="F186" s="11" t="s">
        <v>30</v>
      </c>
      <c r="G186" s="11">
        <v>3</v>
      </c>
      <c r="H186" s="274" t="s">
        <v>463</v>
      </c>
      <c r="I186" s="22">
        <v>3</v>
      </c>
      <c r="J186" s="13">
        <v>24</v>
      </c>
      <c r="K186" s="22">
        <v>7</v>
      </c>
      <c r="L186" s="22">
        <v>17</v>
      </c>
      <c r="M186" s="13">
        <v>0</v>
      </c>
      <c r="N186" s="13">
        <v>0</v>
      </c>
      <c r="O186" s="13">
        <v>24</v>
      </c>
      <c r="P186" s="22">
        <v>7</v>
      </c>
      <c r="Q186" s="22">
        <v>17</v>
      </c>
      <c r="R186" s="13">
        <v>0</v>
      </c>
      <c r="S186" s="13">
        <v>0</v>
      </c>
      <c r="T186" s="101">
        <f t="shared" ref="T186" si="45">IFERROR(O186/J186,"")</f>
        <v>1</v>
      </c>
      <c r="U186" s="13">
        <v>1</v>
      </c>
      <c r="V186" s="13"/>
      <c r="W186" s="22"/>
      <c r="X186" s="22"/>
      <c r="Y186" s="13">
        <v>0</v>
      </c>
      <c r="Z186" s="13">
        <v>0</v>
      </c>
      <c r="AA186" s="86">
        <f t="shared" ref="AA186" si="46">IFERROR(V186/O186,"")</f>
        <v>0</v>
      </c>
      <c r="AB186" s="11">
        <v>1</v>
      </c>
      <c r="AC186" s="22"/>
      <c r="AD186" s="22"/>
      <c r="AE186" s="22"/>
      <c r="AF186" s="22"/>
      <c r="AG186" s="22"/>
      <c r="AH186" s="22"/>
      <c r="AI186" s="22"/>
      <c r="AJ186" s="22"/>
    </row>
    <row r="187" spans="1:36" ht="20.399999999999999" customHeight="1">
      <c r="A187" s="15">
        <v>182</v>
      </c>
      <c r="B187" s="11" t="s">
        <v>26</v>
      </c>
      <c r="C187" s="904" t="s">
        <v>287</v>
      </c>
      <c r="D187" s="11" t="s">
        <v>288</v>
      </c>
      <c r="E187" s="303" t="s">
        <v>289</v>
      </c>
      <c r="F187" s="11" t="s">
        <v>30</v>
      </c>
      <c r="G187" s="11">
        <v>3</v>
      </c>
      <c r="H187" s="274" t="s">
        <v>462</v>
      </c>
      <c r="I187" s="22">
        <v>3</v>
      </c>
      <c r="J187" s="13">
        <v>24</v>
      </c>
      <c r="K187" s="22">
        <v>3</v>
      </c>
      <c r="L187" s="22">
        <v>21</v>
      </c>
      <c r="M187" s="13">
        <v>0</v>
      </c>
      <c r="N187" s="13">
        <v>0</v>
      </c>
      <c r="O187" s="13">
        <v>24</v>
      </c>
      <c r="P187" s="22">
        <v>3</v>
      </c>
      <c r="Q187" s="22">
        <v>21</v>
      </c>
      <c r="R187" s="13">
        <v>0</v>
      </c>
      <c r="S187" s="13">
        <v>0</v>
      </c>
      <c r="T187" s="101">
        <f t="shared" ref="T187:T188" si="47">IFERROR(O187/J187,"")</f>
        <v>1</v>
      </c>
      <c r="U187" s="13">
        <v>1</v>
      </c>
      <c r="V187" s="13"/>
      <c r="W187" s="22"/>
      <c r="X187" s="22"/>
      <c r="Y187" s="13">
        <v>0</v>
      </c>
      <c r="Z187" s="13">
        <v>0</v>
      </c>
      <c r="AA187" s="86">
        <f t="shared" si="43"/>
        <v>0</v>
      </c>
      <c r="AB187" s="11">
        <v>1</v>
      </c>
      <c r="AC187" s="22"/>
      <c r="AD187" s="22"/>
      <c r="AE187" s="22"/>
      <c r="AF187" s="22"/>
      <c r="AG187" s="22"/>
      <c r="AH187" s="22"/>
      <c r="AI187" s="22"/>
      <c r="AJ187" s="22"/>
    </row>
    <row r="188" spans="1:36" ht="20.399999999999999" customHeight="1">
      <c r="A188" s="15">
        <v>183</v>
      </c>
      <c r="B188" s="11" t="s">
        <v>26</v>
      </c>
      <c r="C188" s="904" t="s">
        <v>287</v>
      </c>
      <c r="D188" s="11" t="s">
        <v>288</v>
      </c>
      <c r="E188" s="303" t="s">
        <v>289</v>
      </c>
      <c r="F188" s="11" t="s">
        <v>30</v>
      </c>
      <c r="G188" s="11">
        <v>3</v>
      </c>
      <c r="H188" s="274" t="s">
        <v>464</v>
      </c>
      <c r="I188" s="22">
        <v>3</v>
      </c>
      <c r="J188" s="13">
        <v>24</v>
      </c>
      <c r="K188" s="22">
        <v>5</v>
      </c>
      <c r="L188" s="22">
        <v>19</v>
      </c>
      <c r="M188" s="13">
        <v>0</v>
      </c>
      <c r="N188" s="13">
        <v>0</v>
      </c>
      <c r="O188" s="13">
        <v>24</v>
      </c>
      <c r="P188" s="22">
        <v>5</v>
      </c>
      <c r="Q188" s="22">
        <v>19</v>
      </c>
      <c r="R188" s="13">
        <v>0</v>
      </c>
      <c r="S188" s="13">
        <v>0</v>
      </c>
      <c r="T188" s="101">
        <f t="shared" si="47"/>
        <v>1</v>
      </c>
      <c r="U188" s="13">
        <v>1</v>
      </c>
      <c r="V188" s="13"/>
      <c r="W188" s="22"/>
      <c r="X188" s="22"/>
      <c r="Y188" s="13">
        <v>0</v>
      </c>
      <c r="Z188" s="13">
        <v>0</v>
      </c>
      <c r="AA188" s="86">
        <f t="shared" si="43"/>
        <v>0</v>
      </c>
      <c r="AB188" s="11">
        <v>1</v>
      </c>
      <c r="AC188" s="22"/>
      <c r="AD188" s="22"/>
      <c r="AE188" s="22"/>
      <c r="AF188" s="22"/>
      <c r="AG188" s="22"/>
      <c r="AH188" s="22"/>
      <c r="AI188" s="22"/>
      <c r="AJ188" s="22"/>
    </row>
    <row r="189" spans="1:36" ht="20.399999999999999" customHeight="1">
      <c r="A189" s="15">
        <v>184</v>
      </c>
      <c r="B189" s="11" t="s">
        <v>26</v>
      </c>
      <c r="C189" s="904" t="s">
        <v>287</v>
      </c>
      <c r="D189" s="11" t="s">
        <v>288</v>
      </c>
      <c r="E189" s="303" t="s">
        <v>289</v>
      </c>
      <c r="F189" s="11" t="s">
        <v>30</v>
      </c>
      <c r="G189" s="11">
        <v>3</v>
      </c>
      <c r="H189" s="274" t="s">
        <v>461</v>
      </c>
      <c r="I189" s="22">
        <v>3</v>
      </c>
      <c r="J189" s="13">
        <v>24</v>
      </c>
      <c r="K189" s="22">
        <v>7</v>
      </c>
      <c r="L189" s="22">
        <v>17</v>
      </c>
      <c r="M189" s="13">
        <v>0</v>
      </c>
      <c r="N189" s="13">
        <v>0</v>
      </c>
      <c r="O189" s="13">
        <v>24</v>
      </c>
      <c r="P189" s="22">
        <v>7</v>
      </c>
      <c r="Q189" s="22">
        <v>17</v>
      </c>
      <c r="R189" s="13">
        <v>0</v>
      </c>
      <c r="S189" s="13">
        <v>0</v>
      </c>
      <c r="T189" s="101">
        <f t="shared" ref="T189" si="48">IFERROR(O189/J189,"")</f>
        <v>1</v>
      </c>
      <c r="U189" s="13">
        <v>1</v>
      </c>
      <c r="V189" s="13"/>
      <c r="W189" s="22"/>
      <c r="X189" s="22"/>
      <c r="Y189" s="13">
        <v>0</v>
      </c>
      <c r="Z189" s="13">
        <v>0</v>
      </c>
      <c r="AA189" s="86">
        <f t="shared" ref="AA189:AA193" si="49">IFERROR(V189/O189,"")</f>
        <v>0</v>
      </c>
      <c r="AB189" s="11">
        <v>1</v>
      </c>
      <c r="AC189" s="22">
        <v>24</v>
      </c>
      <c r="AD189" s="22"/>
      <c r="AE189" s="22"/>
      <c r="AF189" s="22"/>
      <c r="AG189" s="22"/>
      <c r="AH189" s="22"/>
      <c r="AI189" s="22"/>
      <c r="AJ189" s="22"/>
    </row>
    <row r="190" spans="1:36" ht="20.399999999999999" customHeight="1">
      <c r="A190" s="15">
        <v>185</v>
      </c>
      <c r="B190" s="11" t="s">
        <v>26</v>
      </c>
      <c r="C190" s="904" t="s">
        <v>465</v>
      </c>
      <c r="D190" s="11" t="s">
        <v>438</v>
      </c>
      <c r="E190" s="11" t="s">
        <v>466</v>
      </c>
      <c r="F190" s="11" t="s">
        <v>30</v>
      </c>
      <c r="G190" s="11">
        <v>3</v>
      </c>
      <c r="H190" s="87" t="s">
        <v>460</v>
      </c>
      <c r="I190" s="11">
        <v>2</v>
      </c>
      <c r="J190" s="13">
        <v>24</v>
      </c>
      <c r="K190" s="13">
        <v>2</v>
      </c>
      <c r="L190" s="13">
        <v>22</v>
      </c>
      <c r="M190" s="13">
        <v>0</v>
      </c>
      <c r="N190" s="13">
        <v>0</v>
      </c>
      <c r="O190" s="13">
        <v>24</v>
      </c>
      <c r="P190" s="13">
        <v>2</v>
      </c>
      <c r="Q190" s="13">
        <v>22</v>
      </c>
      <c r="R190" s="11">
        <v>0</v>
      </c>
      <c r="S190" s="11">
        <v>0</v>
      </c>
      <c r="T190" s="101">
        <f>IFERROR(O190/J190,"")</f>
        <v>1</v>
      </c>
      <c r="U190" s="13">
        <v>1</v>
      </c>
      <c r="V190" s="13"/>
      <c r="W190" s="13"/>
      <c r="X190" s="13"/>
      <c r="Y190" s="13">
        <v>0</v>
      </c>
      <c r="Z190" s="13">
        <v>0</v>
      </c>
      <c r="AA190" s="86">
        <f t="shared" si="49"/>
        <v>0</v>
      </c>
      <c r="AB190" s="11">
        <v>1</v>
      </c>
      <c r="AC190" s="11">
        <v>24</v>
      </c>
      <c r="AD190" s="11">
        <v>0</v>
      </c>
      <c r="AE190" s="11">
        <v>0</v>
      </c>
      <c r="AF190" s="11">
        <v>0</v>
      </c>
      <c r="AG190" s="11">
        <v>0</v>
      </c>
      <c r="AH190" s="102" t="str">
        <f t="shared" ref="AH190" si="50">IFERROR(AC190/V190,"")</f>
        <v/>
      </c>
      <c r="AJ190" s="22">
        <v>3</v>
      </c>
    </row>
    <row r="191" spans="1:36" ht="20.399999999999999" customHeight="1">
      <c r="A191" s="15">
        <v>186</v>
      </c>
      <c r="B191" s="11" t="s">
        <v>26</v>
      </c>
      <c r="C191" s="904" t="s">
        <v>465</v>
      </c>
      <c r="D191" s="11" t="s">
        <v>438</v>
      </c>
      <c r="E191" s="11" t="s">
        <v>466</v>
      </c>
      <c r="F191" s="11" t="s">
        <v>30</v>
      </c>
      <c r="G191" s="11">
        <v>3</v>
      </c>
      <c r="H191" s="274" t="s">
        <v>463</v>
      </c>
      <c r="I191" s="22">
        <v>3</v>
      </c>
      <c r="J191" s="13">
        <v>24</v>
      </c>
      <c r="K191" s="22">
        <v>0</v>
      </c>
      <c r="L191" s="22">
        <v>24</v>
      </c>
      <c r="M191" s="13">
        <v>0</v>
      </c>
      <c r="N191" s="13">
        <v>0</v>
      </c>
      <c r="O191" s="13">
        <v>24</v>
      </c>
      <c r="P191" s="22">
        <v>0</v>
      </c>
      <c r="Q191" s="22">
        <v>24</v>
      </c>
      <c r="R191" s="11">
        <v>0</v>
      </c>
      <c r="S191" s="11">
        <v>0</v>
      </c>
      <c r="T191" s="101">
        <f t="shared" ref="T191" si="51">IFERROR(O191/J191,"")</f>
        <v>1</v>
      </c>
      <c r="U191" s="13">
        <v>1</v>
      </c>
      <c r="V191" s="13"/>
      <c r="W191" s="22"/>
      <c r="X191" s="22"/>
      <c r="Y191" s="13">
        <v>0</v>
      </c>
      <c r="Z191" s="13">
        <v>0</v>
      </c>
      <c r="AA191" s="86">
        <f t="shared" ref="AA191" si="52">IFERROR(V191/O191,"")</f>
        <v>0</v>
      </c>
      <c r="AB191" s="11">
        <v>1</v>
      </c>
      <c r="AC191" s="22"/>
      <c r="AD191" s="22"/>
      <c r="AE191" s="22"/>
      <c r="AF191" s="22"/>
      <c r="AG191" s="22"/>
      <c r="AH191" s="22"/>
      <c r="AI191" s="22"/>
      <c r="AJ191" s="22"/>
    </row>
    <row r="192" spans="1:36" ht="20.399999999999999" customHeight="1">
      <c r="A192" s="15">
        <v>187</v>
      </c>
      <c r="B192" s="11" t="s">
        <v>26</v>
      </c>
      <c r="C192" s="904" t="s">
        <v>465</v>
      </c>
      <c r="D192" s="11" t="s">
        <v>438</v>
      </c>
      <c r="E192" s="11" t="s">
        <v>466</v>
      </c>
      <c r="F192" s="11" t="s">
        <v>30</v>
      </c>
      <c r="G192" s="11">
        <v>3</v>
      </c>
      <c r="H192" s="274" t="s">
        <v>462</v>
      </c>
      <c r="I192" s="22">
        <v>3</v>
      </c>
      <c r="J192" s="13">
        <v>24</v>
      </c>
      <c r="K192" s="22">
        <v>0</v>
      </c>
      <c r="L192" s="22">
        <v>24</v>
      </c>
      <c r="M192" s="13">
        <v>0</v>
      </c>
      <c r="N192" s="13">
        <v>0</v>
      </c>
      <c r="O192" s="13">
        <v>24</v>
      </c>
      <c r="P192" s="22">
        <v>0</v>
      </c>
      <c r="Q192" s="22">
        <v>24</v>
      </c>
      <c r="R192" s="11">
        <v>0</v>
      </c>
      <c r="S192" s="11">
        <v>0</v>
      </c>
      <c r="T192" s="101">
        <f t="shared" ref="T192:T193" si="53">IFERROR(O192/J192,"")</f>
        <v>1</v>
      </c>
      <c r="U192" s="13">
        <v>1</v>
      </c>
      <c r="V192" s="13"/>
      <c r="W192" s="22"/>
      <c r="X192" s="22"/>
      <c r="Y192" s="13">
        <v>0</v>
      </c>
      <c r="Z192" s="13">
        <v>0</v>
      </c>
      <c r="AA192" s="86">
        <f t="shared" si="49"/>
        <v>0</v>
      </c>
      <c r="AB192" s="11">
        <v>1</v>
      </c>
      <c r="AC192" s="22"/>
      <c r="AD192" s="22"/>
      <c r="AE192" s="22"/>
      <c r="AF192" s="22"/>
      <c r="AG192" s="22"/>
      <c r="AH192" s="22"/>
      <c r="AI192" s="22"/>
      <c r="AJ192" s="22"/>
    </row>
    <row r="193" spans="1:37" ht="20.399999999999999" customHeight="1">
      <c r="A193" s="15">
        <v>188</v>
      </c>
      <c r="B193" s="11" t="s">
        <v>26</v>
      </c>
      <c r="C193" s="904" t="s">
        <v>465</v>
      </c>
      <c r="D193" s="11" t="s">
        <v>438</v>
      </c>
      <c r="E193" s="11" t="s">
        <v>466</v>
      </c>
      <c r="F193" s="11" t="s">
        <v>30</v>
      </c>
      <c r="G193" s="11">
        <v>3</v>
      </c>
      <c r="H193" s="274" t="s">
        <v>464</v>
      </c>
      <c r="I193" s="22">
        <v>3</v>
      </c>
      <c r="J193" s="13">
        <v>24</v>
      </c>
      <c r="K193" s="22">
        <v>0</v>
      </c>
      <c r="L193" s="22">
        <v>24</v>
      </c>
      <c r="M193" s="13">
        <v>0</v>
      </c>
      <c r="N193" s="13">
        <v>0</v>
      </c>
      <c r="O193" s="13">
        <v>24</v>
      </c>
      <c r="P193" s="22">
        <v>0</v>
      </c>
      <c r="Q193" s="22">
        <v>24</v>
      </c>
      <c r="R193" s="11">
        <v>0</v>
      </c>
      <c r="S193" s="11">
        <v>0</v>
      </c>
      <c r="T193" s="101">
        <f t="shared" si="53"/>
        <v>1</v>
      </c>
      <c r="U193" s="13">
        <v>1</v>
      </c>
      <c r="V193" s="13"/>
      <c r="W193" s="22"/>
      <c r="X193" s="22"/>
      <c r="Y193" s="13">
        <v>0</v>
      </c>
      <c r="Z193" s="13">
        <v>0</v>
      </c>
      <c r="AA193" s="86">
        <f t="shared" si="49"/>
        <v>0</v>
      </c>
      <c r="AB193" s="11">
        <v>1</v>
      </c>
      <c r="AC193" s="22"/>
      <c r="AD193" s="22"/>
      <c r="AE193" s="22"/>
      <c r="AF193" s="22"/>
      <c r="AG193" s="22"/>
      <c r="AH193" s="22"/>
      <c r="AI193" s="22"/>
      <c r="AJ193" s="22"/>
    </row>
    <row r="194" spans="1:37" ht="20.399999999999999" customHeight="1">
      <c r="A194" s="15">
        <v>189</v>
      </c>
      <c r="B194" s="11" t="s">
        <v>26</v>
      </c>
      <c r="C194" s="904" t="s">
        <v>465</v>
      </c>
      <c r="D194" s="11" t="s">
        <v>438</v>
      </c>
      <c r="E194" s="11" t="s">
        <v>466</v>
      </c>
      <c r="F194" s="11" t="s">
        <v>30</v>
      </c>
      <c r="G194" s="11">
        <v>3</v>
      </c>
      <c r="H194" s="274" t="s">
        <v>461</v>
      </c>
      <c r="I194" s="22">
        <v>2</v>
      </c>
      <c r="J194" s="13">
        <v>24</v>
      </c>
      <c r="K194" s="22">
        <v>0</v>
      </c>
      <c r="L194" s="22">
        <v>24</v>
      </c>
      <c r="M194" s="13">
        <v>0</v>
      </c>
      <c r="N194" s="13">
        <v>0</v>
      </c>
      <c r="O194" s="13">
        <v>24</v>
      </c>
      <c r="P194" s="22">
        <v>0</v>
      </c>
      <c r="Q194" s="22">
        <v>24</v>
      </c>
      <c r="R194" s="11">
        <v>0</v>
      </c>
      <c r="S194" s="11">
        <v>0</v>
      </c>
      <c r="T194" s="101">
        <f t="shared" ref="T194" si="54">IFERROR(O194/J194,"")</f>
        <v>1</v>
      </c>
      <c r="U194" s="13">
        <v>1</v>
      </c>
      <c r="V194" s="13"/>
      <c r="W194" s="22"/>
      <c r="X194" s="22"/>
      <c r="Y194" s="13">
        <v>0</v>
      </c>
      <c r="Z194" s="13">
        <v>0</v>
      </c>
      <c r="AA194" s="86">
        <f t="shared" ref="AA194" si="55">IFERROR(V194/O194,"")</f>
        <v>0</v>
      </c>
      <c r="AB194" s="11">
        <v>1</v>
      </c>
      <c r="AC194" s="22">
        <v>24</v>
      </c>
      <c r="AD194" s="22"/>
      <c r="AE194" s="22"/>
      <c r="AF194" s="22"/>
      <c r="AG194" s="22"/>
      <c r="AH194" s="22"/>
      <c r="AI194" s="22"/>
      <c r="AJ194" s="22"/>
    </row>
    <row r="195" spans="1:37" s="31" customFormat="1" ht="20.399999999999999" customHeight="1">
      <c r="A195" s="15">
        <v>190</v>
      </c>
      <c r="B195" s="34" t="s">
        <v>26</v>
      </c>
      <c r="C195" s="911" t="s">
        <v>81</v>
      </c>
      <c r="D195" s="34" t="s">
        <v>43</v>
      </c>
      <c r="E195" s="35" t="s">
        <v>82</v>
      </c>
      <c r="F195" s="34" t="s">
        <v>30</v>
      </c>
      <c r="G195" s="34">
        <v>3</v>
      </c>
      <c r="H195" s="408" t="s">
        <v>83</v>
      </c>
      <c r="I195" s="34">
        <v>2</v>
      </c>
      <c r="J195" s="34">
        <v>24</v>
      </c>
      <c r="K195" s="34">
        <v>7</v>
      </c>
      <c r="L195" s="34">
        <v>17</v>
      </c>
      <c r="M195" s="34">
        <v>0</v>
      </c>
      <c r="N195" s="34">
        <v>0</v>
      </c>
      <c r="O195" s="14"/>
      <c r="P195" s="34">
        <v>24</v>
      </c>
      <c r="Q195" s="34">
        <v>7</v>
      </c>
      <c r="R195" s="34">
        <v>17</v>
      </c>
      <c r="S195" s="34">
        <v>0</v>
      </c>
      <c r="T195" s="34">
        <v>0</v>
      </c>
      <c r="U195" s="147">
        <v>1</v>
      </c>
      <c r="V195" s="34">
        <v>1</v>
      </c>
      <c r="W195" s="34">
        <v>21</v>
      </c>
      <c r="X195" s="34">
        <v>6</v>
      </c>
      <c r="Y195" s="34">
        <v>15</v>
      </c>
      <c r="Z195" s="34">
        <v>0</v>
      </c>
      <c r="AA195" s="34">
        <v>0</v>
      </c>
      <c r="AB195" s="148">
        <v>0.875</v>
      </c>
      <c r="AC195" s="40">
        <v>1</v>
      </c>
      <c r="AD195" s="34">
        <v>0</v>
      </c>
      <c r="AE195" s="34">
        <v>0</v>
      </c>
      <c r="AF195" s="34">
        <v>0</v>
      </c>
      <c r="AG195" s="34">
        <v>0</v>
      </c>
      <c r="AH195" s="34">
        <v>0</v>
      </c>
      <c r="AI195" s="149">
        <v>0</v>
      </c>
      <c r="AJ195" s="34"/>
      <c r="AK195" s="34"/>
    </row>
    <row r="196" spans="1:37" s="31" customFormat="1" ht="20.399999999999999" customHeight="1">
      <c r="A196" s="15">
        <v>191</v>
      </c>
      <c r="B196" s="34" t="s">
        <v>26</v>
      </c>
      <c r="C196" s="911" t="s">
        <v>81</v>
      </c>
      <c r="D196" s="34" t="s">
        <v>43</v>
      </c>
      <c r="E196" s="35" t="s">
        <v>82</v>
      </c>
      <c r="F196" s="34" t="s">
        <v>30</v>
      </c>
      <c r="G196" s="34">
        <v>3</v>
      </c>
      <c r="H196" s="408" t="s">
        <v>39</v>
      </c>
      <c r="I196" s="34">
        <v>3</v>
      </c>
      <c r="J196" s="34">
        <v>24</v>
      </c>
      <c r="K196" s="34">
        <v>11</v>
      </c>
      <c r="L196" s="34">
        <v>13</v>
      </c>
      <c r="M196" s="34">
        <v>0</v>
      </c>
      <c r="N196" s="34">
        <v>0</v>
      </c>
      <c r="O196" s="42"/>
      <c r="P196" s="34">
        <v>24</v>
      </c>
      <c r="Q196" s="34">
        <v>11</v>
      </c>
      <c r="R196" s="34">
        <v>13</v>
      </c>
      <c r="S196" s="34">
        <v>0</v>
      </c>
      <c r="T196" s="34">
        <v>0</v>
      </c>
      <c r="U196" s="147">
        <v>1</v>
      </c>
      <c r="V196" s="34">
        <v>1</v>
      </c>
      <c r="W196" s="34">
        <v>19</v>
      </c>
      <c r="X196" s="34">
        <v>8</v>
      </c>
      <c r="Y196" s="34">
        <v>11</v>
      </c>
      <c r="Z196" s="34">
        <v>0</v>
      </c>
      <c r="AA196" s="34">
        <v>0</v>
      </c>
      <c r="AB196" s="148">
        <v>0.79166666666666663</v>
      </c>
      <c r="AC196" s="40">
        <v>1</v>
      </c>
      <c r="AD196" s="34">
        <v>0</v>
      </c>
      <c r="AE196" s="34">
        <v>0</v>
      </c>
      <c r="AF196" s="34">
        <v>0</v>
      </c>
      <c r="AG196" s="34">
        <v>0</v>
      </c>
      <c r="AH196" s="34">
        <v>0</v>
      </c>
      <c r="AI196" s="149">
        <v>0</v>
      </c>
      <c r="AJ196" s="34"/>
      <c r="AK196" s="34"/>
    </row>
    <row r="197" spans="1:37" s="31" customFormat="1" ht="20.399999999999999" customHeight="1">
      <c r="A197" s="15">
        <v>192</v>
      </c>
      <c r="B197" s="34" t="s">
        <v>26</v>
      </c>
      <c r="C197" s="911" t="s">
        <v>81</v>
      </c>
      <c r="D197" s="34" t="s">
        <v>43</v>
      </c>
      <c r="E197" s="35" t="s">
        <v>82</v>
      </c>
      <c r="F197" s="34" t="s">
        <v>30</v>
      </c>
      <c r="G197" s="34">
        <v>3</v>
      </c>
      <c r="H197" s="408" t="s">
        <v>84</v>
      </c>
      <c r="I197" s="34">
        <v>3</v>
      </c>
      <c r="J197" s="34">
        <v>24</v>
      </c>
      <c r="K197" s="34">
        <v>0</v>
      </c>
      <c r="L197" s="34">
        <v>24</v>
      </c>
      <c r="M197" s="34">
        <v>0</v>
      </c>
      <c r="N197" s="34">
        <v>0</v>
      </c>
      <c r="O197" s="42"/>
      <c r="P197" s="34">
        <v>24</v>
      </c>
      <c r="Q197" s="34">
        <v>0</v>
      </c>
      <c r="R197" s="34">
        <v>24</v>
      </c>
      <c r="S197" s="34">
        <v>0</v>
      </c>
      <c r="T197" s="34">
        <v>0</v>
      </c>
      <c r="U197" s="147">
        <v>1</v>
      </c>
      <c r="V197" s="34">
        <v>1</v>
      </c>
      <c r="W197" s="34">
        <v>23</v>
      </c>
      <c r="X197" s="34">
        <v>0</v>
      </c>
      <c r="Y197" s="34">
        <v>23</v>
      </c>
      <c r="Z197" s="34">
        <v>0</v>
      </c>
      <c r="AA197" s="34">
        <v>0</v>
      </c>
      <c r="AB197" s="148">
        <v>0.95833333333333337</v>
      </c>
      <c r="AC197" s="40">
        <v>1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149">
        <v>0</v>
      </c>
      <c r="AJ197" s="34"/>
      <c r="AK197" s="34"/>
    </row>
    <row r="198" spans="1:37" s="31" customFormat="1" ht="20.399999999999999" customHeight="1">
      <c r="A198" s="15">
        <v>193</v>
      </c>
      <c r="B198" s="34" t="s">
        <v>26</v>
      </c>
      <c r="C198" s="911" t="s">
        <v>81</v>
      </c>
      <c r="D198" s="34" t="s">
        <v>43</v>
      </c>
      <c r="E198" s="35" t="s">
        <v>82</v>
      </c>
      <c r="F198" s="34" t="s">
        <v>30</v>
      </c>
      <c r="G198" s="34">
        <v>3</v>
      </c>
      <c r="H198" s="408" t="s">
        <v>40</v>
      </c>
      <c r="I198" s="34">
        <v>3</v>
      </c>
      <c r="J198" s="34">
        <v>24</v>
      </c>
      <c r="K198" s="34">
        <v>8</v>
      </c>
      <c r="L198" s="34">
        <v>16</v>
      </c>
      <c r="M198" s="34">
        <v>0</v>
      </c>
      <c r="N198" s="34">
        <v>0</v>
      </c>
      <c r="O198" s="42"/>
      <c r="P198" s="34">
        <v>24</v>
      </c>
      <c r="Q198" s="34">
        <v>8</v>
      </c>
      <c r="R198" s="34">
        <v>16</v>
      </c>
      <c r="S198" s="34">
        <v>0</v>
      </c>
      <c r="T198" s="34">
        <v>0</v>
      </c>
      <c r="U198" s="147">
        <v>1</v>
      </c>
      <c r="V198" s="34">
        <v>1</v>
      </c>
      <c r="W198" s="34">
        <v>22</v>
      </c>
      <c r="X198" s="34">
        <v>7</v>
      </c>
      <c r="Y198" s="34">
        <v>15</v>
      </c>
      <c r="Z198" s="34">
        <v>0</v>
      </c>
      <c r="AA198" s="34">
        <v>0</v>
      </c>
      <c r="AB198" s="148">
        <v>0.91666666666666663</v>
      </c>
      <c r="AC198" s="40">
        <v>1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149">
        <v>0</v>
      </c>
      <c r="AJ198" s="34"/>
      <c r="AK198" s="34"/>
    </row>
    <row r="199" spans="1:37" s="31" customFormat="1" ht="20.399999999999999" customHeight="1">
      <c r="A199" s="15">
        <v>194</v>
      </c>
      <c r="B199" s="34" t="s">
        <v>26</v>
      </c>
      <c r="C199" s="911" t="s">
        <v>81</v>
      </c>
      <c r="D199" s="34" t="s">
        <v>43</v>
      </c>
      <c r="E199" s="35" t="s">
        <v>82</v>
      </c>
      <c r="F199" s="34" t="s">
        <v>30</v>
      </c>
      <c r="G199" s="34">
        <v>3</v>
      </c>
      <c r="H199" s="408" t="s">
        <v>41</v>
      </c>
      <c r="I199" s="34">
        <v>3</v>
      </c>
      <c r="J199" s="34">
        <v>24</v>
      </c>
      <c r="K199" s="34">
        <v>11</v>
      </c>
      <c r="L199" s="34">
        <v>13</v>
      </c>
      <c r="M199" s="34">
        <v>0</v>
      </c>
      <c r="N199" s="34">
        <v>0</v>
      </c>
      <c r="O199" s="42"/>
      <c r="P199" s="34">
        <v>24</v>
      </c>
      <c r="Q199" s="34">
        <v>11</v>
      </c>
      <c r="R199" s="34">
        <v>13</v>
      </c>
      <c r="S199" s="34">
        <v>0</v>
      </c>
      <c r="T199" s="34">
        <v>0</v>
      </c>
      <c r="U199" s="147">
        <v>1</v>
      </c>
      <c r="V199" s="34">
        <v>1</v>
      </c>
      <c r="W199" s="34">
        <v>21</v>
      </c>
      <c r="X199" s="34">
        <v>10</v>
      </c>
      <c r="Y199" s="34">
        <v>11</v>
      </c>
      <c r="Z199" s="34">
        <v>0</v>
      </c>
      <c r="AA199" s="34">
        <v>0</v>
      </c>
      <c r="AB199" s="148">
        <v>0.875</v>
      </c>
      <c r="AC199" s="40">
        <v>1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149">
        <v>0</v>
      </c>
      <c r="AJ199" s="34"/>
      <c r="AK199" s="34"/>
    </row>
    <row r="200" spans="1:37" ht="20.399999999999999" customHeight="1">
      <c r="A200" s="15">
        <v>195</v>
      </c>
      <c r="B200" s="11" t="s">
        <v>26</v>
      </c>
      <c r="C200" s="48" t="s">
        <v>256</v>
      </c>
      <c r="D200" s="15" t="s">
        <v>258</v>
      </c>
      <c r="E200" s="383" t="s">
        <v>257</v>
      </c>
      <c r="F200" s="11" t="s">
        <v>15</v>
      </c>
      <c r="G200" s="15">
        <v>3</v>
      </c>
      <c r="H200" s="227" t="s">
        <v>260</v>
      </c>
      <c r="I200" s="22">
        <v>3</v>
      </c>
      <c r="J200" s="22">
        <v>24</v>
      </c>
      <c r="K200" s="22">
        <v>5</v>
      </c>
      <c r="L200" s="22">
        <v>19</v>
      </c>
      <c r="M200" s="22">
        <v>0</v>
      </c>
      <c r="N200" s="22">
        <v>0</v>
      </c>
      <c r="O200" s="24">
        <v>24</v>
      </c>
      <c r="P200" s="22">
        <v>5</v>
      </c>
      <c r="Q200" s="22">
        <v>19</v>
      </c>
      <c r="R200" s="22">
        <v>0</v>
      </c>
      <c r="S200" s="22">
        <v>0</v>
      </c>
      <c r="T200" s="101">
        <f t="shared" ref="T200:T201" si="56">IFERROR(O200/J200,"")</f>
        <v>1</v>
      </c>
      <c r="U200" s="22">
        <v>0</v>
      </c>
      <c r="V200" s="22">
        <v>24</v>
      </c>
      <c r="W200" s="22">
        <v>5</v>
      </c>
      <c r="X200" s="22">
        <v>19</v>
      </c>
      <c r="Y200" s="22">
        <v>0</v>
      </c>
      <c r="Z200" s="22">
        <v>0</v>
      </c>
      <c r="AA200" s="86">
        <f t="shared" ref="AA200:AA201" si="57">IFERROR(V200/O200,"")</f>
        <v>1</v>
      </c>
      <c r="AB200" s="22">
        <v>0</v>
      </c>
      <c r="AC200" s="22">
        <v>24</v>
      </c>
      <c r="AD200" s="22">
        <v>5</v>
      </c>
      <c r="AE200" s="22">
        <v>19</v>
      </c>
      <c r="AF200" s="22">
        <v>0</v>
      </c>
      <c r="AG200" s="22">
        <v>0</v>
      </c>
      <c r="AH200" s="102">
        <f t="shared" ref="AH200:AH201" si="58">IFERROR(AC200/V200,"")</f>
        <v>1</v>
      </c>
      <c r="AI200" s="22"/>
      <c r="AJ200" s="22"/>
    </row>
    <row r="201" spans="1:37" ht="20.399999999999999" customHeight="1">
      <c r="A201" s="15">
        <v>196</v>
      </c>
      <c r="B201" s="11" t="s">
        <v>26</v>
      </c>
      <c r="C201" s="48" t="s">
        <v>256</v>
      </c>
      <c r="D201" s="15" t="s">
        <v>258</v>
      </c>
      <c r="E201" s="383" t="s">
        <v>257</v>
      </c>
      <c r="F201" s="11" t="s">
        <v>15</v>
      </c>
      <c r="G201" s="15">
        <v>3</v>
      </c>
      <c r="H201" s="227" t="s">
        <v>54</v>
      </c>
      <c r="I201" s="22">
        <v>3</v>
      </c>
      <c r="J201" s="22">
        <v>24</v>
      </c>
      <c r="K201" s="22">
        <v>8</v>
      </c>
      <c r="L201" s="22">
        <v>16</v>
      </c>
      <c r="M201" s="22">
        <v>0</v>
      </c>
      <c r="N201" s="22">
        <v>0</v>
      </c>
      <c r="O201" s="24">
        <v>24</v>
      </c>
      <c r="P201" s="22">
        <v>8</v>
      </c>
      <c r="Q201" s="22">
        <v>16</v>
      </c>
      <c r="R201" s="22">
        <v>0</v>
      </c>
      <c r="S201" s="22">
        <v>0</v>
      </c>
      <c r="T201" s="101">
        <f t="shared" si="56"/>
        <v>1</v>
      </c>
      <c r="U201" s="22">
        <v>0</v>
      </c>
      <c r="V201" s="22">
        <v>24</v>
      </c>
      <c r="W201" s="22">
        <v>8</v>
      </c>
      <c r="X201" s="22">
        <v>16</v>
      </c>
      <c r="Y201" s="22">
        <v>0</v>
      </c>
      <c r="Z201" s="22">
        <v>0</v>
      </c>
      <c r="AA201" s="86">
        <f t="shared" si="57"/>
        <v>1</v>
      </c>
      <c r="AB201" s="22">
        <v>0</v>
      </c>
      <c r="AC201" s="22">
        <v>24</v>
      </c>
      <c r="AD201" s="22">
        <v>8</v>
      </c>
      <c r="AE201" s="22">
        <v>16</v>
      </c>
      <c r="AF201" s="22">
        <v>0</v>
      </c>
      <c r="AG201" s="22">
        <v>0</v>
      </c>
      <c r="AH201" s="102">
        <f t="shared" si="58"/>
        <v>1</v>
      </c>
      <c r="AI201" s="22"/>
      <c r="AJ201" s="22"/>
    </row>
    <row r="202" spans="1:37" ht="20.399999999999999" customHeight="1">
      <c r="A202" s="15">
        <v>197</v>
      </c>
      <c r="B202" s="11" t="s">
        <v>26</v>
      </c>
      <c r="C202" s="48" t="s">
        <v>256</v>
      </c>
      <c r="D202" s="15" t="s">
        <v>258</v>
      </c>
      <c r="E202" s="383" t="s">
        <v>257</v>
      </c>
      <c r="F202" s="11" t="s">
        <v>15</v>
      </c>
      <c r="G202" s="15">
        <v>3</v>
      </c>
      <c r="H202" s="70" t="s">
        <v>245</v>
      </c>
      <c r="I202" s="22">
        <v>3</v>
      </c>
      <c r="J202" s="22">
        <v>24</v>
      </c>
      <c r="K202" s="22">
        <v>7</v>
      </c>
      <c r="L202" s="22">
        <v>17</v>
      </c>
      <c r="M202" s="22">
        <v>0</v>
      </c>
      <c r="N202" s="22">
        <v>0</v>
      </c>
      <c r="O202" s="24">
        <v>24</v>
      </c>
      <c r="P202" s="22">
        <v>7</v>
      </c>
      <c r="Q202" s="22">
        <v>17</v>
      </c>
      <c r="R202" s="22">
        <v>0</v>
      </c>
      <c r="S202" s="22">
        <v>0</v>
      </c>
      <c r="T202" s="101">
        <f t="shared" ref="T202:T203" si="59">IFERROR(O202/J202,"")</f>
        <v>1</v>
      </c>
      <c r="U202" s="22">
        <v>0</v>
      </c>
      <c r="V202" s="22">
        <v>24</v>
      </c>
      <c r="W202" s="22">
        <v>7</v>
      </c>
      <c r="X202" s="22">
        <v>17</v>
      </c>
      <c r="Y202" s="22">
        <v>0</v>
      </c>
      <c r="Z202" s="22">
        <v>0</v>
      </c>
      <c r="AA202" s="86">
        <f t="shared" ref="AA202:AA203" si="60">IFERROR(V202/O202,"")</f>
        <v>1</v>
      </c>
      <c r="AB202" s="22">
        <v>0</v>
      </c>
      <c r="AC202" s="22">
        <v>24</v>
      </c>
      <c r="AD202" s="22">
        <v>7</v>
      </c>
      <c r="AE202" s="22">
        <v>17</v>
      </c>
      <c r="AF202" s="22">
        <v>0</v>
      </c>
      <c r="AG202" s="22">
        <v>0</v>
      </c>
      <c r="AH202" s="102">
        <f t="shared" ref="AH202:AH203" si="61">IFERROR(AC202/V202,"")</f>
        <v>1</v>
      </c>
      <c r="AI202" s="22"/>
      <c r="AJ202" s="22"/>
    </row>
    <row r="203" spans="1:37" ht="20.399999999999999" customHeight="1">
      <c r="A203" s="15">
        <v>198</v>
      </c>
      <c r="B203" s="11" t="s">
        <v>26</v>
      </c>
      <c r="C203" s="48" t="s">
        <v>256</v>
      </c>
      <c r="D203" s="15" t="s">
        <v>258</v>
      </c>
      <c r="E203" s="383" t="s">
        <v>257</v>
      </c>
      <c r="F203" s="11" t="s">
        <v>15</v>
      </c>
      <c r="G203" s="15">
        <v>3</v>
      </c>
      <c r="H203" s="70" t="s">
        <v>259</v>
      </c>
      <c r="I203" s="22">
        <v>3</v>
      </c>
      <c r="J203" s="22">
        <v>24</v>
      </c>
      <c r="K203" s="22">
        <v>9</v>
      </c>
      <c r="L203" s="22">
        <v>15</v>
      </c>
      <c r="M203" s="22">
        <v>0</v>
      </c>
      <c r="N203" s="22">
        <v>0</v>
      </c>
      <c r="O203" s="24">
        <v>24</v>
      </c>
      <c r="P203" s="22">
        <v>9</v>
      </c>
      <c r="Q203" s="22">
        <v>15</v>
      </c>
      <c r="R203" s="22">
        <v>0</v>
      </c>
      <c r="S203" s="22">
        <v>0</v>
      </c>
      <c r="T203" s="101">
        <f t="shared" si="59"/>
        <v>1</v>
      </c>
      <c r="U203" s="22">
        <v>0</v>
      </c>
      <c r="V203" s="22">
        <v>24</v>
      </c>
      <c r="W203" s="22">
        <v>9</v>
      </c>
      <c r="X203" s="22">
        <v>15</v>
      </c>
      <c r="Y203" s="22">
        <v>0</v>
      </c>
      <c r="Z203" s="22">
        <v>0</v>
      </c>
      <c r="AA203" s="86">
        <f t="shared" si="60"/>
        <v>1</v>
      </c>
      <c r="AB203" s="22">
        <v>0</v>
      </c>
      <c r="AC203" s="22">
        <v>24</v>
      </c>
      <c r="AD203" s="22">
        <v>9</v>
      </c>
      <c r="AE203" s="22">
        <v>15</v>
      </c>
      <c r="AF203" s="22">
        <v>0</v>
      </c>
      <c r="AG203" s="22">
        <v>0</v>
      </c>
      <c r="AH203" s="102">
        <f t="shared" si="61"/>
        <v>1</v>
      </c>
      <c r="AI203" s="22"/>
      <c r="AJ203" s="22"/>
    </row>
    <row r="204" spans="1:37" s="99" customFormat="1" ht="33.9" customHeight="1">
      <c r="A204" s="15">
        <v>199</v>
      </c>
      <c r="B204" s="11" t="s">
        <v>26</v>
      </c>
      <c r="C204" s="87" t="s">
        <v>596</v>
      </c>
      <c r="D204" s="11" t="s">
        <v>43</v>
      </c>
      <c r="E204" s="1077" t="s">
        <v>392</v>
      </c>
      <c r="F204" s="11" t="s">
        <v>15</v>
      </c>
      <c r="G204" s="11">
        <v>3</v>
      </c>
      <c r="H204" s="11" t="s">
        <v>53</v>
      </c>
      <c r="I204" s="11">
        <v>3</v>
      </c>
      <c r="J204" s="241">
        <v>24</v>
      </c>
      <c r="K204" s="241">
        <v>14</v>
      </c>
      <c r="L204" s="241">
        <v>10</v>
      </c>
      <c r="M204" s="241">
        <v>0</v>
      </c>
      <c r="N204" s="241">
        <v>0</v>
      </c>
      <c r="O204" s="88">
        <v>24</v>
      </c>
      <c r="P204" s="12">
        <v>14</v>
      </c>
      <c r="Q204" s="12">
        <v>10</v>
      </c>
      <c r="R204" s="12">
        <v>0</v>
      </c>
      <c r="S204" s="12">
        <v>0</v>
      </c>
      <c r="T204" s="89">
        <f>IFERROR(O204/J204,"")</f>
        <v>1</v>
      </c>
      <c r="U204" s="241">
        <v>1</v>
      </c>
      <c r="V204" s="241">
        <v>23</v>
      </c>
      <c r="W204" s="241">
        <v>13</v>
      </c>
      <c r="X204" s="241">
        <v>10</v>
      </c>
      <c r="Y204" s="241">
        <v>0</v>
      </c>
      <c r="Z204" s="241">
        <v>0</v>
      </c>
      <c r="AA204" s="243">
        <f>IFERROR(V204/O204,"")</f>
        <v>0.95833333333333337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242">
        <f>IFERROR(AC204/V204,"")</f>
        <v>0</v>
      </c>
      <c r="AI204" s="80"/>
      <c r="AJ204" s="17">
        <v>0</v>
      </c>
    </row>
    <row r="205" spans="1:37" s="99" customFormat="1" ht="29.25" customHeight="1">
      <c r="A205" s="15">
        <v>200</v>
      </c>
      <c r="B205" s="11" t="s">
        <v>26</v>
      </c>
      <c r="C205" s="87" t="s">
        <v>596</v>
      </c>
      <c r="D205" s="11" t="s">
        <v>43</v>
      </c>
      <c r="E205" s="1077" t="s">
        <v>392</v>
      </c>
      <c r="F205" s="11" t="s">
        <v>15</v>
      </c>
      <c r="G205" s="11">
        <v>3</v>
      </c>
      <c r="H205" s="25" t="s">
        <v>41</v>
      </c>
      <c r="I205" s="11">
        <v>3</v>
      </c>
      <c r="J205" s="241">
        <v>24</v>
      </c>
      <c r="K205" s="244">
        <v>12</v>
      </c>
      <c r="L205" s="244">
        <v>12</v>
      </c>
      <c r="M205" s="241">
        <v>0</v>
      </c>
      <c r="N205" s="241">
        <v>0</v>
      </c>
      <c r="O205" s="88">
        <v>24</v>
      </c>
      <c r="P205" s="12">
        <v>12</v>
      </c>
      <c r="Q205" s="12">
        <v>12</v>
      </c>
      <c r="R205" s="12">
        <v>0</v>
      </c>
      <c r="S205" s="12">
        <v>0</v>
      </c>
      <c r="T205" s="89">
        <f>IFERROR(O205/J205,"")</f>
        <v>1</v>
      </c>
      <c r="U205" s="241">
        <v>1</v>
      </c>
      <c r="V205" s="241">
        <v>20</v>
      </c>
      <c r="W205" s="241">
        <v>12</v>
      </c>
      <c r="X205" s="241">
        <v>8</v>
      </c>
      <c r="Y205" s="241">
        <v>0</v>
      </c>
      <c r="Z205" s="241">
        <v>0</v>
      </c>
      <c r="AA205" s="243">
        <f>IFERROR(V205/O205,"")</f>
        <v>0.83333333333333337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242">
        <f>IFERROR(AC205/V205,"")</f>
        <v>0</v>
      </c>
      <c r="AI205" s="90"/>
      <c r="AJ205" s="17">
        <v>0</v>
      </c>
    </row>
    <row r="206" spans="1:37" s="99" customFormat="1" ht="30.75" customHeight="1">
      <c r="A206" s="15">
        <v>201</v>
      </c>
      <c r="B206" s="11" t="s">
        <v>26</v>
      </c>
      <c r="C206" s="87" t="s">
        <v>596</v>
      </c>
      <c r="D206" s="11" t="s">
        <v>43</v>
      </c>
      <c r="E206" s="1077" t="s">
        <v>392</v>
      </c>
      <c r="F206" s="11" t="s">
        <v>15</v>
      </c>
      <c r="G206" s="11">
        <v>3</v>
      </c>
      <c r="H206" s="25" t="s">
        <v>66</v>
      </c>
      <c r="I206" s="22">
        <v>3</v>
      </c>
      <c r="J206" s="241">
        <v>24</v>
      </c>
      <c r="K206" s="244">
        <v>10</v>
      </c>
      <c r="L206" s="244">
        <v>14</v>
      </c>
      <c r="M206" s="241">
        <v>0</v>
      </c>
      <c r="N206" s="241">
        <v>0</v>
      </c>
      <c r="O206" s="88">
        <v>24</v>
      </c>
      <c r="P206" s="12">
        <v>10</v>
      </c>
      <c r="Q206" s="12">
        <v>14</v>
      </c>
      <c r="R206" s="12">
        <v>0</v>
      </c>
      <c r="S206" s="12">
        <v>0</v>
      </c>
      <c r="T206" s="89">
        <v>1</v>
      </c>
      <c r="U206" s="241">
        <v>1</v>
      </c>
      <c r="V206" s="241">
        <v>22</v>
      </c>
      <c r="W206" s="241">
        <v>9</v>
      </c>
      <c r="X206" s="241">
        <v>13</v>
      </c>
      <c r="Y206" s="241">
        <v>0</v>
      </c>
      <c r="Z206" s="241">
        <v>0</v>
      </c>
      <c r="AA206" s="243">
        <f>IFERROR(V206/O206,"")</f>
        <v>0.91666666666666663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242">
        <f>IFERROR(AC206/V206,"")</f>
        <v>0</v>
      </c>
      <c r="AI206" s="90"/>
      <c r="AJ206" s="17">
        <v>0</v>
      </c>
    </row>
    <row r="207" spans="1:37" s="99" customFormat="1" ht="30" customHeight="1">
      <c r="A207" s="15">
        <v>202</v>
      </c>
      <c r="B207" s="11" t="s">
        <v>26</v>
      </c>
      <c r="C207" s="87" t="s">
        <v>596</v>
      </c>
      <c r="D207" s="11" t="s">
        <v>43</v>
      </c>
      <c r="E207" s="1077" t="s">
        <v>392</v>
      </c>
      <c r="F207" s="11" t="s">
        <v>15</v>
      </c>
      <c r="G207" s="11">
        <v>3</v>
      </c>
      <c r="H207" s="25" t="s">
        <v>217</v>
      </c>
      <c r="I207" s="22">
        <v>3</v>
      </c>
      <c r="J207" s="241">
        <v>24</v>
      </c>
      <c r="K207" s="17">
        <v>16</v>
      </c>
      <c r="L207" s="17">
        <v>8</v>
      </c>
      <c r="M207" s="241">
        <v>0</v>
      </c>
      <c r="N207" s="241">
        <v>0</v>
      </c>
      <c r="O207" s="1075">
        <v>24</v>
      </c>
      <c r="P207" s="17">
        <v>16</v>
      </c>
      <c r="Q207" s="17">
        <v>8</v>
      </c>
      <c r="R207" s="12">
        <v>0</v>
      </c>
      <c r="S207" s="12">
        <v>0</v>
      </c>
      <c r="T207" s="89">
        <f t="shared" ref="T207:T213" si="62">IFERROR(O207/J207,"")</f>
        <v>1</v>
      </c>
      <c r="U207" s="241">
        <v>1</v>
      </c>
      <c r="V207" s="17">
        <v>24</v>
      </c>
      <c r="W207" s="17">
        <v>16</v>
      </c>
      <c r="X207" s="17">
        <v>8</v>
      </c>
      <c r="Y207" s="241">
        <v>0</v>
      </c>
      <c r="Z207" s="241">
        <v>0</v>
      </c>
      <c r="AA207" s="89">
        <v>1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242">
        <f t="shared" ref="AH207:AH208" si="63">IFERROR(AC207/V207,"")</f>
        <v>0</v>
      </c>
      <c r="AI207" s="90"/>
      <c r="AJ207" s="17">
        <v>0</v>
      </c>
    </row>
    <row r="208" spans="1:37" s="99" customFormat="1" ht="30" customHeight="1">
      <c r="A208" s="15">
        <v>203</v>
      </c>
      <c r="B208" s="11" t="s">
        <v>26</v>
      </c>
      <c r="C208" s="87" t="s">
        <v>596</v>
      </c>
      <c r="D208" s="11" t="s">
        <v>43</v>
      </c>
      <c r="E208" s="1077" t="s">
        <v>392</v>
      </c>
      <c r="F208" s="11" t="s">
        <v>15</v>
      </c>
      <c r="G208" s="11">
        <v>3</v>
      </c>
      <c r="H208" s="22" t="s">
        <v>34</v>
      </c>
      <c r="I208" s="22">
        <v>2</v>
      </c>
      <c r="J208" s="241">
        <v>24</v>
      </c>
      <c r="K208" s="17">
        <v>7</v>
      </c>
      <c r="L208" s="17">
        <v>17</v>
      </c>
      <c r="M208" s="241">
        <v>0</v>
      </c>
      <c r="N208" s="241">
        <v>0</v>
      </c>
      <c r="O208" s="1075">
        <v>24</v>
      </c>
      <c r="P208" s="17">
        <v>7</v>
      </c>
      <c r="Q208" s="17">
        <v>17</v>
      </c>
      <c r="R208" s="12">
        <v>0</v>
      </c>
      <c r="S208" s="12">
        <v>0</v>
      </c>
      <c r="T208" s="89">
        <f t="shared" si="62"/>
        <v>1</v>
      </c>
      <c r="U208" s="241">
        <v>1</v>
      </c>
      <c r="V208" s="17">
        <v>19</v>
      </c>
      <c r="W208" s="17">
        <v>7</v>
      </c>
      <c r="X208" s="17">
        <v>12</v>
      </c>
      <c r="Y208" s="241">
        <v>0</v>
      </c>
      <c r="Z208" s="241">
        <v>0</v>
      </c>
      <c r="AA208" s="1076">
        <v>0.79169999999999996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242">
        <f t="shared" si="63"/>
        <v>0</v>
      </c>
      <c r="AI208" s="90"/>
      <c r="AJ208" s="17">
        <v>0</v>
      </c>
    </row>
    <row r="209" spans="1:37" s="19" customFormat="1" ht="20.399999999999999" customHeight="1">
      <c r="A209" s="15">
        <v>204</v>
      </c>
      <c r="B209" s="22" t="s">
        <v>26</v>
      </c>
      <c r="C209" s="912" t="s">
        <v>467</v>
      </c>
      <c r="D209" s="22" t="s">
        <v>28</v>
      </c>
      <c r="E209" s="22">
        <v>1712406544</v>
      </c>
      <c r="F209" s="22" t="s">
        <v>15</v>
      </c>
      <c r="G209" s="22">
        <v>3</v>
      </c>
      <c r="H209" s="274" t="s">
        <v>53</v>
      </c>
      <c r="I209" s="22">
        <v>3</v>
      </c>
      <c r="J209" s="22">
        <v>24</v>
      </c>
      <c r="K209" s="22">
        <v>9</v>
      </c>
      <c r="L209" s="22">
        <v>15</v>
      </c>
      <c r="M209" s="22">
        <v>0</v>
      </c>
      <c r="N209" s="22">
        <v>0</v>
      </c>
      <c r="O209" s="24">
        <v>24</v>
      </c>
      <c r="P209" s="22">
        <v>9</v>
      </c>
      <c r="Q209" s="22">
        <v>15</v>
      </c>
      <c r="R209" s="22">
        <v>0</v>
      </c>
      <c r="S209" s="22">
        <v>0</v>
      </c>
      <c r="T209" s="101">
        <f t="shared" si="62"/>
        <v>1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86">
        <f t="shared" ref="AA209" si="64">IFERROR(V209/O209,"")</f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02" t="str">
        <f t="shared" ref="AH209" si="65">IFERROR(AC209/V209,"")</f>
        <v/>
      </c>
      <c r="AI209" s="22"/>
      <c r="AJ209" s="22"/>
    </row>
    <row r="210" spans="1:37" s="19" customFormat="1" ht="20.399999999999999" customHeight="1">
      <c r="A210" s="15">
        <v>205</v>
      </c>
      <c r="B210" s="22" t="s">
        <v>26</v>
      </c>
      <c r="C210" s="912" t="s">
        <v>467</v>
      </c>
      <c r="D210" s="22" t="s">
        <v>28</v>
      </c>
      <c r="E210" s="22">
        <v>1712406544</v>
      </c>
      <c r="F210" s="22" t="s">
        <v>15</v>
      </c>
      <c r="G210" s="22">
        <v>3</v>
      </c>
      <c r="H210" s="274" t="s">
        <v>54</v>
      </c>
      <c r="I210" s="22">
        <v>3</v>
      </c>
      <c r="J210" s="22">
        <v>24</v>
      </c>
      <c r="K210" s="22">
        <v>10</v>
      </c>
      <c r="L210" s="22">
        <v>14</v>
      </c>
      <c r="M210" s="22">
        <v>0</v>
      </c>
      <c r="N210" s="22">
        <v>0</v>
      </c>
      <c r="O210" s="24">
        <v>24</v>
      </c>
      <c r="P210" s="22">
        <v>10</v>
      </c>
      <c r="Q210" s="22">
        <v>14</v>
      </c>
      <c r="R210" s="22">
        <v>0</v>
      </c>
      <c r="S210" s="22">
        <v>0</v>
      </c>
      <c r="T210" s="101">
        <f t="shared" si="62"/>
        <v>1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86">
        <f t="shared" ref="AA210:AA211" si="66">IFERROR(V210/O210,"")</f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02" t="str">
        <f t="shared" ref="AH210:AH211" si="67">IFERROR(AC210/V210,"")</f>
        <v/>
      </c>
      <c r="AI210" s="22"/>
      <c r="AJ210" s="22"/>
    </row>
    <row r="211" spans="1:37" s="19" customFormat="1" ht="20.399999999999999" customHeight="1">
      <c r="A211" s="15">
        <v>206</v>
      </c>
      <c r="B211" s="22" t="s">
        <v>26</v>
      </c>
      <c r="C211" s="912" t="s">
        <v>467</v>
      </c>
      <c r="D211" s="22" t="s">
        <v>28</v>
      </c>
      <c r="E211" s="22">
        <v>1712406544</v>
      </c>
      <c r="F211" s="22" t="s">
        <v>15</v>
      </c>
      <c r="G211" s="22">
        <v>3</v>
      </c>
      <c r="H211" s="274" t="s">
        <v>468</v>
      </c>
      <c r="I211" s="22">
        <v>3</v>
      </c>
      <c r="J211" s="22">
        <v>24</v>
      </c>
      <c r="K211" s="22">
        <v>11</v>
      </c>
      <c r="L211" s="22">
        <v>13</v>
      </c>
      <c r="M211" s="22">
        <v>0</v>
      </c>
      <c r="N211" s="22">
        <v>0</v>
      </c>
      <c r="O211" s="24">
        <v>24</v>
      </c>
      <c r="P211" s="22">
        <v>11</v>
      </c>
      <c r="Q211" s="22">
        <v>13</v>
      </c>
      <c r="R211" s="22">
        <v>0</v>
      </c>
      <c r="S211" s="22">
        <v>0</v>
      </c>
      <c r="T211" s="101">
        <f t="shared" si="62"/>
        <v>1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86">
        <f t="shared" si="66"/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02" t="str">
        <f t="shared" si="67"/>
        <v/>
      </c>
      <c r="AI211" s="22"/>
      <c r="AJ211" s="22"/>
    </row>
    <row r="212" spans="1:37" s="19" customFormat="1" ht="20.399999999999999" customHeight="1">
      <c r="A212" s="15">
        <v>207</v>
      </c>
      <c r="B212" s="22" t="s">
        <v>26</v>
      </c>
      <c r="C212" s="912" t="s">
        <v>467</v>
      </c>
      <c r="D212" s="22" t="s">
        <v>28</v>
      </c>
      <c r="E212" s="22">
        <v>1712406544</v>
      </c>
      <c r="F212" s="22" t="s">
        <v>15</v>
      </c>
      <c r="G212" s="22">
        <v>3</v>
      </c>
      <c r="H212" s="274" t="s">
        <v>41</v>
      </c>
      <c r="I212" s="22">
        <v>3</v>
      </c>
      <c r="J212" s="22">
        <v>24</v>
      </c>
      <c r="K212" s="22">
        <v>11</v>
      </c>
      <c r="L212" s="22">
        <v>13</v>
      </c>
      <c r="M212" s="22">
        <v>0</v>
      </c>
      <c r="N212" s="22">
        <v>0</v>
      </c>
      <c r="O212" s="24">
        <v>24</v>
      </c>
      <c r="P212" s="22">
        <v>11</v>
      </c>
      <c r="Q212" s="22">
        <v>13</v>
      </c>
      <c r="R212" s="22">
        <v>0</v>
      </c>
      <c r="S212" s="22">
        <v>0</v>
      </c>
      <c r="T212" s="101">
        <f t="shared" si="62"/>
        <v>1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86">
        <f t="shared" ref="AA212:AA213" si="68">IFERROR(V212/O212,"")</f>
        <v>0</v>
      </c>
      <c r="AB212" s="11">
        <v>0</v>
      </c>
      <c r="AC212" s="11">
        <v>0</v>
      </c>
      <c r="AD212" s="11">
        <v>0</v>
      </c>
      <c r="AE212" s="11">
        <v>0</v>
      </c>
      <c r="AF212" s="11">
        <v>0</v>
      </c>
      <c r="AG212" s="11">
        <v>0</v>
      </c>
      <c r="AH212" s="102" t="str">
        <f t="shared" ref="AH212:AH213" si="69">IFERROR(AC212/V212,"")</f>
        <v/>
      </c>
      <c r="AI212" s="22"/>
      <c r="AJ212" s="22"/>
    </row>
    <row r="213" spans="1:37" s="19" customFormat="1" ht="20.399999999999999" customHeight="1">
      <c r="A213" s="15">
        <v>208</v>
      </c>
      <c r="B213" s="22" t="s">
        <v>26</v>
      </c>
      <c r="C213" s="912" t="s">
        <v>467</v>
      </c>
      <c r="D213" s="22" t="s">
        <v>28</v>
      </c>
      <c r="E213" s="22">
        <v>1712406544</v>
      </c>
      <c r="F213" s="22" t="s">
        <v>15</v>
      </c>
      <c r="G213" s="22">
        <v>3</v>
      </c>
      <c r="H213" s="274" t="s">
        <v>469</v>
      </c>
      <c r="I213" s="22">
        <v>2</v>
      </c>
      <c r="J213" s="22">
        <v>24</v>
      </c>
      <c r="K213" s="22">
        <v>13</v>
      </c>
      <c r="L213" s="22">
        <v>11</v>
      </c>
      <c r="M213" s="22">
        <v>0</v>
      </c>
      <c r="N213" s="22">
        <v>0</v>
      </c>
      <c r="O213" s="24">
        <v>24</v>
      </c>
      <c r="P213" s="22">
        <v>13</v>
      </c>
      <c r="Q213" s="22">
        <v>11</v>
      </c>
      <c r="R213" s="22">
        <v>0</v>
      </c>
      <c r="S213" s="22">
        <v>0</v>
      </c>
      <c r="T213" s="101">
        <f t="shared" si="62"/>
        <v>1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86">
        <f t="shared" si="68"/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02" t="str">
        <f t="shared" si="69"/>
        <v/>
      </c>
      <c r="AI213" s="22"/>
      <c r="AJ213" s="22"/>
    </row>
    <row r="214" spans="1:37" s="31" customFormat="1" ht="20.399999999999999" customHeight="1">
      <c r="A214" s="15">
        <v>209</v>
      </c>
      <c r="B214" s="14" t="s">
        <v>26</v>
      </c>
      <c r="C214" s="31" t="s">
        <v>114</v>
      </c>
      <c r="D214" s="31" t="s">
        <v>110</v>
      </c>
      <c r="E214" s="136" t="s">
        <v>116</v>
      </c>
      <c r="F214" s="31" t="s">
        <v>15</v>
      </c>
      <c r="G214" s="14">
        <v>3</v>
      </c>
      <c r="H214" s="274" t="s">
        <v>469</v>
      </c>
      <c r="I214" s="14">
        <v>3</v>
      </c>
      <c r="J214" s="14">
        <v>24</v>
      </c>
      <c r="K214" s="14">
        <v>13</v>
      </c>
      <c r="L214" s="14">
        <v>11</v>
      </c>
      <c r="M214" s="14">
        <v>0</v>
      </c>
      <c r="N214" s="14">
        <v>0</v>
      </c>
      <c r="O214" s="14"/>
      <c r="P214" s="15">
        <v>22</v>
      </c>
      <c r="Q214" s="14">
        <v>12</v>
      </c>
      <c r="R214" s="14">
        <v>10</v>
      </c>
      <c r="S214" s="14">
        <v>0</v>
      </c>
      <c r="T214" s="14">
        <v>0</v>
      </c>
      <c r="U214" s="55">
        <v>0.92</v>
      </c>
      <c r="V214" s="14">
        <v>1</v>
      </c>
      <c r="W214" s="14">
        <v>22</v>
      </c>
      <c r="X214" s="14">
        <v>12</v>
      </c>
      <c r="Y214" s="14">
        <v>10</v>
      </c>
      <c r="Z214" s="14">
        <v>0</v>
      </c>
      <c r="AA214" s="14">
        <v>0</v>
      </c>
      <c r="AB214" s="55">
        <v>1</v>
      </c>
      <c r="AC214" s="14">
        <v>1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66">
        <v>0</v>
      </c>
      <c r="AJ214" s="14"/>
    </row>
    <row r="215" spans="1:37" s="31" customFormat="1" ht="20.399999999999999" customHeight="1">
      <c r="A215" s="15">
        <v>210</v>
      </c>
      <c r="B215" s="44" t="s">
        <v>26</v>
      </c>
      <c r="C215" s="913" t="s">
        <v>114</v>
      </c>
      <c r="D215" s="44" t="s">
        <v>110</v>
      </c>
      <c r="E215" s="44">
        <v>1713377010</v>
      </c>
      <c r="F215" s="44" t="s">
        <v>15</v>
      </c>
      <c r="G215" s="44">
        <v>3</v>
      </c>
      <c r="H215" s="409" t="s">
        <v>53</v>
      </c>
      <c r="I215" s="44">
        <v>3</v>
      </c>
      <c r="J215" s="44">
        <v>24</v>
      </c>
      <c r="K215" s="45">
        <v>13</v>
      </c>
      <c r="L215" s="45">
        <v>11</v>
      </c>
      <c r="M215" s="44">
        <v>0</v>
      </c>
      <c r="N215" s="44">
        <v>0</v>
      </c>
      <c r="O215" s="14"/>
      <c r="P215" s="130">
        <v>22</v>
      </c>
      <c r="Q215" s="45">
        <v>12</v>
      </c>
      <c r="R215" s="45">
        <v>10</v>
      </c>
      <c r="S215" s="44">
        <v>0</v>
      </c>
      <c r="T215" s="44">
        <v>0</v>
      </c>
      <c r="U215" s="46">
        <v>0.92</v>
      </c>
      <c r="V215" s="44">
        <v>1</v>
      </c>
      <c r="W215" s="44">
        <v>22</v>
      </c>
      <c r="X215" s="45">
        <v>12</v>
      </c>
      <c r="Y215" s="45">
        <v>10</v>
      </c>
      <c r="Z215" s="44">
        <v>0</v>
      </c>
      <c r="AA215" s="44">
        <v>0</v>
      </c>
      <c r="AB215" s="46">
        <v>1</v>
      </c>
      <c r="AC215" s="44">
        <v>1</v>
      </c>
      <c r="AD215" s="44">
        <v>0</v>
      </c>
      <c r="AE215" s="44">
        <v>0</v>
      </c>
      <c r="AF215" s="44">
        <v>0</v>
      </c>
      <c r="AG215" s="44">
        <v>0</v>
      </c>
      <c r="AH215" s="44">
        <v>0</v>
      </c>
      <c r="AI215" s="131">
        <v>0</v>
      </c>
      <c r="AJ215" s="44"/>
      <c r="AK215" s="44"/>
    </row>
    <row r="216" spans="1:37" s="31" customFormat="1" ht="20.399999999999999" customHeight="1">
      <c r="A216" s="15">
        <v>211</v>
      </c>
      <c r="B216" s="44"/>
      <c r="C216" s="913"/>
      <c r="D216" s="44"/>
      <c r="E216" s="44"/>
      <c r="F216" s="44"/>
      <c r="G216" s="44"/>
      <c r="H216" s="409"/>
      <c r="I216" s="44"/>
      <c r="J216" s="44"/>
      <c r="K216" s="45"/>
      <c r="L216" s="45"/>
      <c r="M216" s="44"/>
      <c r="N216" s="44"/>
      <c r="O216" s="14"/>
      <c r="P216" s="130"/>
      <c r="Q216" s="45"/>
      <c r="R216" s="45"/>
      <c r="S216" s="44"/>
      <c r="T216" s="44"/>
      <c r="U216" s="46"/>
      <c r="V216" s="44"/>
      <c r="W216" s="44"/>
      <c r="X216" s="45"/>
      <c r="Y216" s="45"/>
      <c r="Z216" s="44"/>
      <c r="AA216" s="44"/>
      <c r="AB216" s="46"/>
      <c r="AC216" s="44"/>
      <c r="AD216" s="44"/>
      <c r="AE216" s="44"/>
      <c r="AF216" s="44"/>
      <c r="AG216" s="44"/>
      <c r="AH216" s="44"/>
      <c r="AI216" s="131"/>
      <c r="AJ216" s="44"/>
      <c r="AK216" s="44"/>
    </row>
    <row r="217" spans="1:37" s="31" customFormat="1" ht="20.399999999999999" customHeight="1">
      <c r="A217" s="15">
        <v>212</v>
      </c>
      <c r="B217" s="44" t="s">
        <v>26</v>
      </c>
      <c r="C217" s="913" t="s">
        <v>114</v>
      </c>
      <c r="D217" s="44" t="s">
        <v>110</v>
      </c>
      <c r="E217" s="44">
        <v>1713377010</v>
      </c>
      <c r="F217" s="44" t="s">
        <v>15</v>
      </c>
      <c r="G217" s="44">
        <v>3</v>
      </c>
      <c r="H217" s="409" t="s">
        <v>115</v>
      </c>
      <c r="I217" s="44">
        <v>3</v>
      </c>
      <c r="J217" s="44">
        <v>24</v>
      </c>
      <c r="K217" s="45">
        <v>10</v>
      </c>
      <c r="L217" s="45">
        <v>14</v>
      </c>
      <c r="M217" s="44">
        <v>0</v>
      </c>
      <c r="N217" s="44">
        <v>0</v>
      </c>
      <c r="O217" s="14"/>
      <c r="P217" s="130">
        <v>22</v>
      </c>
      <c r="Q217" s="45">
        <v>9</v>
      </c>
      <c r="R217" s="45">
        <v>13</v>
      </c>
      <c r="S217" s="44">
        <v>0</v>
      </c>
      <c r="T217" s="44">
        <v>0</v>
      </c>
      <c r="U217" s="46">
        <v>0.92</v>
      </c>
      <c r="V217" s="44">
        <v>1</v>
      </c>
      <c r="W217" s="44">
        <v>22</v>
      </c>
      <c r="X217" s="45">
        <v>9</v>
      </c>
      <c r="Y217" s="45">
        <v>13</v>
      </c>
      <c r="Z217" s="44">
        <v>0</v>
      </c>
      <c r="AA217" s="44">
        <v>0</v>
      </c>
      <c r="AB217" s="46">
        <v>1</v>
      </c>
      <c r="AC217" s="44">
        <v>1</v>
      </c>
      <c r="AD217" s="44">
        <v>0</v>
      </c>
      <c r="AE217" s="44">
        <v>0</v>
      </c>
      <c r="AF217" s="44">
        <v>0</v>
      </c>
      <c r="AG217" s="44">
        <v>0</v>
      </c>
      <c r="AH217" s="44">
        <v>0</v>
      </c>
      <c r="AI217" s="131">
        <v>0</v>
      </c>
      <c r="AJ217" s="44"/>
      <c r="AK217" s="44"/>
    </row>
    <row r="218" spans="1:37" s="31" customFormat="1" ht="20.399999999999999" customHeight="1">
      <c r="A218" s="11">
        <v>213</v>
      </c>
      <c r="B218" s="11"/>
      <c r="C218" s="904"/>
      <c r="D218" s="14"/>
      <c r="E218" s="14"/>
      <c r="F218" s="14"/>
      <c r="G218" s="14"/>
      <c r="H218" s="29"/>
      <c r="I218" s="14"/>
      <c r="J218" s="14"/>
      <c r="K218" s="14"/>
      <c r="L218" s="14"/>
      <c r="M218" s="14"/>
      <c r="N218" s="14"/>
      <c r="O218" s="42"/>
      <c r="P218" s="14"/>
      <c r="Q218" s="14"/>
      <c r="R218" s="14"/>
      <c r="S218" s="14"/>
      <c r="T218" s="14"/>
      <c r="U218" s="55"/>
      <c r="V218" s="14"/>
      <c r="W218" s="14"/>
      <c r="X218" s="14"/>
      <c r="Y218" s="14"/>
      <c r="Z218" s="14"/>
      <c r="AA218" s="14"/>
      <c r="AB218" s="137"/>
      <c r="AC218" s="14"/>
      <c r="AD218" s="14"/>
      <c r="AE218" s="14"/>
      <c r="AF218" s="14"/>
      <c r="AG218" s="14"/>
      <c r="AH218" s="14"/>
      <c r="AI218" s="14"/>
      <c r="AJ218" s="14"/>
    </row>
    <row r="219" spans="1:37" s="31" customFormat="1" ht="20.399999999999999" customHeight="1">
      <c r="A219" s="11"/>
      <c r="B219" s="11"/>
      <c r="C219" s="904"/>
      <c r="D219" s="14"/>
      <c r="E219" s="14"/>
      <c r="F219" s="14"/>
      <c r="G219" s="14"/>
      <c r="H219" s="29"/>
      <c r="I219" s="14"/>
      <c r="J219" s="14"/>
      <c r="K219" s="14"/>
      <c r="L219" s="14"/>
      <c r="M219" s="14"/>
      <c r="N219" s="14"/>
      <c r="O219" s="42"/>
      <c r="P219" s="14"/>
      <c r="Q219" s="14"/>
      <c r="R219" s="14"/>
      <c r="S219" s="14"/>
      <c r="T219" s="14"/>
      <c r="U219" s="55"/>
      <c r="V219" s="14"/>
      <c r="W219" s="14"/>
      <c r="X219" s="14"/>
      <c r="Y219" s="14"/>
      <c r="Z219" s="14"/>
      <c r="AA219" s="14"/>
      <c r="AB219" s="137"/>
      <c r="AC219" s="14"/>
      <c r="AD219" s="14"/>
      <c r="AE219" s="14"/>
      <c r="AF219" s="14"/>
      <c r="AG219" s="14"/>
      <c r="AH219" s="14"/>
      <c r="AI219" s="14"/>
      <c r="AJ219" s="14"/>
    </row>
    <row r="220" spans="1:37" s="31" customFormat="1" ht="20.399999999999999" customHeight="1">
      <c r="A220" s="11"/>
      <c r="B220" s="11"/>
      <c r="C220" s="904"/>
      <c r="D220" s="14"/>
      <c r="E220" s="14"/>
      <c r="F220" s="14"/>
      <c r="G220" s="14"/>
      <c r="H220" s="29"/>
      <c r="I220" s="14"/>
      <c r="J220" s="14"/>
      <c r="K220" s="14"/>
      <c r="L220" s="14"/>
      <c r="M220" s="14"/>
      <c r="N220" s="14"/>
      <c r="O220" s="42"/>
      <c r="P220" s="14"/>
      <c r="Q220" s="14"/>
      <c r="R220" s="14"/>
      <c r="S220" s="14"/>
      <c r="T220" s="14"/>
      <c r="U220" s="55"/>
      <c r="V220" s="14"/>
      <c r="W220" s="14"/>
      <c r="X220" s="14"/>
      <c r="Y220" s="14"/>
      <c r="Z220" s="14"/>
      <c r="AA220" s="14"/>
      <c r="AB220" s="137"/>
      <c r="AC220" s="14"/>
      <c r="AD220" s="14"/>
      <c r="AE220" s="14"/>
      <c r="AF220" s="14"/>
      <c r="AG220" s="14"/>
      <c r="AH220" s="14"/>
      <c r="AI220" s="14"/>
      <c r="AJ220" s="14"/>
    </row>
    <row r="221" spans="1:37" s="31" customFormat="1" ht="20.399999999999999" customHeight="1">
      <c r="A221" s="14"/>
      <c r="B221" s="44"/>
      <c r="D221" s="14"/>
      <c r="E221" s="14"/>
      <c r="F221" s="14"/>
      <c r="G221" s="14"/>
      <c r="H221" s="29"/>
      <c r="I221" s="14"/>
      <c r="J221" s="14"/>
      <c r="K221" s="14"/>
      <c r="L221" s="14"/>
      <c r="M221" s="14"/>
      <c r="N221" s="14"/>
      <c r="O221" s="42"/>
      <c r="P221" s="14"/>
      <c r="Q221" s="14"/>
      <c r="R221" s="14"/>
      <c r="S221" s="14"/>
      <c r="T221" s="14"/>
      <c r="U221" s="55"/>
      <c r="V221" s="14"/>
      <c r="W221" s="14"/>
      <c r="X221" s="14"/>
      <c r="Y221" s="14"/>
      <c r="Z221" s="14"/>
      <c r="AA221" s="14"/>
      <c r="AB221" s="137"/>
      <c r="AC221" s="14"/>
      <c r="AD221" s="14"/>
      <c r="AE221" s="14"/>
      <c r="AF221" s="14"/>
      <c r="AG221" s="14"/>
      <c r="AH221" s="14"/>
      <c r="AI221" s="14"/>
      <c r="AJ221" s="14"/>
    </row>
    <row r="222" spans="1:37" s="31" customFormat="1" ht="20.399999999999999" customHeight="1">
      <c r="A222" s="15"/>
      <c r="B222" s="44"/>
      <c r="C222" s="913"/>
      <c r="D222" s="44"/>
      <c r="E222" s="44"/>
      <c r="F222" s="44"/>
      <c r="G222" s="44"/>
      <c r="H222" s="409"/>
      <c r="I222" s="44"/>
      <c r="J222" s="44"/>
      <c r="K222" s="45"/>
      <c r="L222" s="45"/>
      <c r="M222" s="44"/>
      <c r="N222" s="44"/>
      <c r="O222" s="14"/>
      <c r="P222" s="130"/>
      <c r="Q222" s="45"/>
      <c r="R222" s="45"/>
      <c r="S222" s="44"/>
      <c r="T222" s="44"/>
      <c r="U222" s="47"/>
      <c r="V222" s="44"/>
      <c r="W222" s="44"/>
      <c r="X222" s="45"/>
      <c r="Y222" s="45"/>
      <c r="Z222" s="44"/>
      <c r="AA222" s="44"/>
      <c r="AB222" s="47"/>
      <c r="AC222" s="44"/>
      <c r="AD222" s="44"/>
      <c r="AE222" s="44"/>
      <c r="AF222" s="44"/>
      <c r="AG222" s="44"/>
      <c r="AH222" s="44"/>
      <c r="AI222" s="131"/>
      <c r="AJ222" s="44"/>
      <c r="AK222" s="44"/>
    </row>
    <row r="223" spans="1:37" s="31" customFormat="1" ht="20.399999999999999" customHeight="1">
      <c r="A223" s="15"/>
      <c r="B223" s="44"/>
      <c r="C223" s="913"/>
      <c r="D223" s="44"/>
      <c r="E223" s="44"/>
      <c r="F223" s="44"/>
      <c r="G223" s="44"/>
      <c r="H223" s="409"/>
      <c r="I223" s="44"/>
      <c r="J223" s="44"/>
      <c r="K223" s="45"/>
      <c r="L223" s="45"/>
      <c r="M223" s="44"/>
      <c r="N223" s="44"/>
      <c r="O223" s="14"/>
      <c r="P223" s="130"/>
      <c r="Q223" s="45"/>
      <c r="R223" s="45"/>
      <c r="S223" s="44"/>
      <c r="T223" s="44"/>
      <c r="U223" s="47"/>
      <c r="V223" s="44"/>
      <c r="W223" s="44"/>
      <c r="X223" s="45"/>
      <c r="Y223" s="45"/>
      <c r="Z223" s="44"/>
      <c r="AA223" s="44"/>
      <c r="AB223" s="47"/>
      <c r="AC223" s="44"/>
      <c r="AD223" s="44"/>
      <c r="AE223" s="44"/>
      <c r="AF223" s="44"/>
      <c r="AG223" s="44"/>
      <c r="AH223" s="44"/>
      <c r="AI223" s="131"/>
      <c r="AJ223" s="44"/>
      <c r="AK223" s="44"/>
    </row>
    <row r="224" spans="1:37" s="31" customFormat="1" ht="20.399999999999999" customHeight="1">
      <c r="A224" s="15"/>
      <c r="B224" s="44"/>
      <c r="C224" s="913"/>
      <c r="D224" s="44"/>
      <c r="E224" s="44"/>
      <c r="F224" s="44"/>
      <c r="G224" s="44"/>
      <c r="H224" s="409"/>
      <c r="I224" s="44"/>
      <c r="J224" s="44"/>
      <c r="K224" s="45"/>
      <c r="L224" s="45"/>
      <c r="M224" s="44"/>
      <c r="N224" s="44"/>
      <c r="O224" s="14"/>
      <c r="P224" s="130"/>
      <c r="Q224" s="45"/>
      <c r="R224" s="45"/>
      <c r="S224" s="44"/>
      <c r="T224" s="44"/>
      <c r="U224" s="46"/>
      <c r="V224" s="44"/>
      <c r="W224" s="44"/>
      <c r="X224" s="45"/>
      <c r="Y224" s="45"/>
      <c r="Z224" s="44"/>
      <c r="AA224" s="44"/>
      <c r="AB224" s="46"/>
      <c r="AC224" s="44"/>
      <c r="AD224" s="44"/>
      <c r="AE224" s="44"/>
      <c r="AF224" s="44"/>
      <c r="AG224" s="44"/>
      <c r="AH224" s="44"/>
      <c r="AI224" s="131"/>
      <c r="AJ224" s="44"/>
      <c r="AK224" s="44"/>
    </row>
    <row r="225" spans="1:37" s="31" customFormat="1" ht="20.399999999999999" customHeight="1">
      <c r="A225" s="15"/>
      <c r="B225" s="15"/>
      <c r="C225" s="48"/>
      <c r="D225" s="15"/>
      <c r="E225" s="15"/>
      <c r="F225" s="15"/>
      <c r="G225" s="15"/>
      <c r="H225" s="70"/>
      <c r="I225" s="15"/>
      <c r="J225" s="15"/>
      <c r="K225" s="15"/>
      <c r="L225" s="15"/>
      <c r="M225" s="15"/>
      <c r="N225" s="15"/>
      <c r="O225" s="16"/>
      <c r="P225" s="15"/>
      <c r="Q225" s="15"/>
      <c r="R225" s="15"/>
      <c r="S225" s="15"/>
      <c r="T225" s="5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4"/>
    </row>
    <row r="226" spans="1:37" s="31" customFormat="1" ht="20.399999999999999" customHeight="1">
      <c r="A226" s="15"/>
      <c r="B226" s="15"/>
      <c r="C226" s="48"/>
      <c r="D226" s="15"/>
      <c r="E226" s="15"/>
      <c r="F226" s="15"/>
      <c r="G226" s="15"/>
      <c r="H226" s="70"/>
      <c r="I226" s="15"/>
      <c r="J226" s="15"/>
      <c r="K226" s="15"/>
      <c r="L226" s="15"/>
      <c r="M226" s="15"/>
      <c r="N226" s="15"/>
      <c r="O226" s="42"/>
      <c r="P226" s="15"/>
      <c r="Q226" s="15"/>
      <c r="R226" s="15"/>
      <c r="S226" s="15"/>
      <c r="T226" s="15"/>
      <c r="U226" s="53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</row>
    <row r="227" spans="1:37" s="31" customFormat="1" ht="20.399999999999999" customHeight="1">
      <c r="A227" s="15"/>
      <c r="B227" s="15"/>
      <c r="C227" s="48"/>
      <c r="D227" s="15"/>
      <c r="E227" s="15"/>
      <c r="F227" s="15"/>
      <c r="G227" s="15"/>
      <c r="H227" s="70"/>
      <c r="I227" s="15"/>
      <c r="J227" s="15"/>
      <c r="K227" s="15"/>
      <c r="L227" s="15"/>
      <c r="M227" s="15"/>
      <c r="N227" s="15"/>
      <c r="O227" s="42"/>
      <c r="P227" s="15"/>
      <c r="Q227" s="15"/>
      <c r="R227" s="15"/>
      <c r="S227" s="15"/>
      <c r="T227" s="15"/>
      <c r="U227" s="53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</row>
    <row r="228" spans="1:37" s="31" customFormat="1" ht="20.399999999999999" customHeight="1">
      <c r="A228" s="15"/>
      <c r="B228" s="15"/>
      <c r="C228" s="48"/>
      <c r="D228" s="15"/>
      <c r="E228" s="15"/>
      <c r="F228" s="15"/>
      <c r="G228" s="15"/>
      <c r="H228" s="70"/>
      <c r="I228" s="15"/>
      <c r="J228" s="15"/>
      <c r="K228" s="15"/>
      <c r="L228" s="15"/>
      <c r="M228" s="15"/>
      <c r="N228" s="15"/>
      <c r="O228" s="42"/>
      <c r="P228" s="15"/>
      <c r="Q228" s="15"/>
      <c r="R228" s="15"/>
      <c r="S228" s="15"/>
      <c r="T228" s="15"/>
      <c r="U228" s="53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</row>
    <row r="229" spans="1:37" s="31" customFormat="1" ht="20.399999999999999" customHeight="1">
      <c r="A229" s="15"/>
      <c r="B229" s="15"/>
      <c r="C229" s="48"/>
      <c r="D229" s="15"/>
      <c r="E229" s="15"/>
      <c r="F229" s="15"/>
      <c r="G229" s="15"/>
      <c r="H229" s="70"/>
      <c r="I229" s="15"/>
      <c r="J229" s="15"/>
      <c r="K229" s="15"/>
      <c r="L229" s="15"/>
      <c r="M229" s="15"/>
      <c r="N229" s="15"/>
      <c r="O229" s="42"/>
      <c r="P229" s="15"/>
      <c r="Q229" s="15"/>
      <c r="R229" s="15"/>
      <c r="S229" s="15"/>
      <c r="T229" s="15"/>
      <c r="U229" s="53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</row>
    <row r="230" spans="1:37" s="31" customFormat="1" ht="20.399999999999999" customHeight="1">
      <c r="A230" s="15"/>
      <c r="B230" s="15"/>
      <c r="C230" s="907"/>
      <c r="D230" s="29"/>
      <c r="E230" s="136"/>
      <c r="F230" s="29"/>
      <c r="G230" s="15"/>
      <c r="H230" s="29"/>
      <c r="I230" s="15"/>
      <c r="J230" s="30"/>
      <c r="K230" s="30"/>
      <c r="L230" s="30"/>
      <c r="M230" s="30"/>
      <c r="N230" s="30"/>
      <c r="O230" s="26"/>
      <c r="P230" s="49"/>
      <c r="Q230" s="30"/>
      <c r="R230" s="30"/>
      <c r="S230" s="30"/>
      <c r="T230" s="30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</row>
    <row r="231" spans="1:37" s="31" customFormat="1" ht="20.399999999999999" customHeight="1">
      <c r="A231" s="15"/>
      <c r="B231" s="15"/>
      <c r="C231" s="907"/>
      <c r="D231" s="29"/>
      <c r="E231" s="136"/>
      <c r="F231" s="29"/>
      <c r="G231" s="15"/>
      <c r="H231" s="70"/>
      <c r="I231" s="15"/>
      <c r="J231" s="30"/>
      <c r="K231" s="30"/>
      <c r="L231" s="30"/>
      <c r="M231" s="30"/>
      <c r="N231" s="30"/>
      <c r="O231" s="26"/>
      <c r="P231" s="49"/>
      <c r="Q231" s="30"/>
      <c r="R231" s="30"/>
      <c r="S231" s="30"/>
      <c r="T231" s="30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</row>
    <row r="232" spans="1:37" s="31" customFormat="1" ht="20.399999999999999" customHeight="1">
      <c r="A232" s="15"/>
      <c r="B232" s="15"/>
      <c r="C232" s="907"/>
      <c r="D232" s="29"/>
      <c r="E232" s="136"/>
      <c r="F232" s="29"/>
      <c r="G232" s="15"/>
      <c r="H232" s="29"/>
      <c r="I232" s="15"/>
      <c r="J232" s="30"/>
      <c r="K232" s="30"/>
      <c r="L232" s="30"/>
      <c r="M232" s="30"/>
      <c r="N232" s="30"/>
      <c r="O232" s="26"/>
      <c r="P232" s="49"/>
      <c r="Q232" s="30"/>
      <c r="R232" s="30"/>
      <c r="S232" s="30"/>
      <c r="T232" s="30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</row>
    <row r="233" spans="1:37" s="31" customFormat="1" ht="20.399999999999999" customHeight="1">
      <c r="A233" s="15"/>
      <c r="B233" s="15"/>
      <c r="C233" s="907"/>
      <c r="D233" s="29"/>
      <c r="E233" s="136"/>
      <c r="F233" s="29"/>
      <c r="G233" s="15"/>
      <c r="H233" s="29"/>
      <c r="I233" s="15"/>
      <c r="J233" s="30"/>
      <c r="K233" s="30"/>
      <c r="L233" s="30"/>
      <c r="M233" s="30"/>
      <c r="N233" s="30"/>
      <c r="O233" s="26"/>
      <c r="P233" s="49"/>
      <c r="Q233" s="30"/>
      <c r="R233" s="30"/>
      <c r="S233" s="30"/>
      <c r="T233" s="30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</row>
    <row r="234" spans="1:37" s="31" customFormat="1" ht="20.399999999999999" customHeight="1">
      <c r="A234" s="15"/>
      <c r="B234" s="15"/>
      <c r="C234" s="907"/>
      <c r="D234" s="29"/>
      <c r="E234" s="136"/>
      <c r="F234" s="29"/>
      <c r="G234" s="15"/>
      <c r="H234" s="29"/>
      <c r="I234" s="15"/>
      <c r="J234" s="30"/>
      <c r="K234" s="30"/>
      <c r="L234" s="30"/>
      <c r="M234" s="30"/>
      <c r="N234" s="30"/>
      <c r="O234" s="26"/>
      <c r="P234" s="49"/>
      <c r="Q234" s="30"/>
      <c r="R234" s="30"/>
      <c r="S234" s="30"/>
      <c r="T234" s="30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</row>
    <row r="235" spans="1:37" ht="20.399999999999999" customHeight="1">
      <c r="A235" s="15"/>
      <c r="B235" s="11"/>
      <c r="C235" s="904"/>
      <c r="D235" s="11"/>
      <c r="E235" s="11"/>
      <c r="F235" s="11"/>
      <c r="G235" s="22"/>
      <c r="H235" s="87"/>
      <c r="I235" s="25"/>
      <c r="J235" s="13"/>
      <c r="K235" s="13"/>
      <c r="L235" s="13"/>
      <c r="M235" s="13"/>
      <c r="N235" s="13"/>
      <c r="P235" s="100"/>
      <c r="Q235" s="11"/>
      <c r="R235" s="11"/>
      <c r="S235" s="11"/>
      <c r="T235" s="11"/>
      <c r="U235" s="101"/>
      <c r="V235" s="13"/>
      <c r="W235" s="13"/>
      <c r="X235" s="13"/>
      <c r="Y235" s="13"/>
      <c r="Z235" s="13"/>
      <c r="AB235" s="86"/>
      <c r="AC235" s="11"/>
      <c r="AD235" s="11"/>
      <c r="AE235" s="11"/>
      <c r="AF235" s="11"/>
      <c r="AG235" s="11"/>
      <c r="AH235" s="102"/>
      <c r="AI235" s="22"/>
      <c r="AJ235" s="51"/>
    </row>
    <row r="236" spans="1:37" ht="20.399999999999999" customHeight="1">
      <c r="A236" s="15"/>
      <c r="B236" s="11"/>
      <c r="C236" s="904"/>
      <c r="D236" s="11"/>
      <c r="E236" s="11"/>
      <c r="F236" s="11"/>
      <c r="G236" s="22"/>
      <c r="H236" s="87"/>
      <c r="I236" s="25"/>
      <c r="J236" s="25"/>
      <c r="K236" s="25"/>
      <c r="L236" s="25"/>
      <c r="M236" s="25"/>
      <c r="N236" s="25"/>
      <c r="P236" s="67"/>
      <c r="Q236" s="25"/>
      <c r="R236" s="25"/>
      <c r="S236" s="25"/>
      <c r="T236" s="25"/>
      <c r="U236" s="101"/>
      <c r="V236" s="25"/>
      <c r="W236" s="25"/>
      <c r="X236" s="25"/>
      <c r="Y236" s="25"/>
      <c r="Z236" s="25"/>
      <c r="AB236" s="86"/>
      <c r="AC236" s="25"/>
      <c r="AD236" s="25"/>
      <c r="AE236" s="25"/>
      <c r="AF236" s="25"/>
      <c r="AG236" s="25"/>
      <c r="AH236" s="102"/>
      <c r="AI236" s="22"/>
      <c r="AJ236" s="51"/>
    </row>
    <row r="237" spans="1:37" ht="20.399999999999999" customHeight="1">
      <c r="A237" s="15"/>
      <c r="B237" s="11"/>
      <c r="C237" s="904"/>
      <c r="D237" s="11"/>
      <c r="E237" s="11"/>
      <c r="F237" s="11"/>
      <c r="G237" s="22"/>
      <c r="H237" s="87"/>
      <c r="I237" s="25"/>
      <c r="J237" s="25"/>
      <c r="K237" s="25"/>
      <c r="L237" s="25"/>
      <c r="M237" s="25"/>
      <c r="N237" s="25"/>
      <c r="P237" s="67"/>
      <c r="Q237" s="25"/>
      <c r="R237" s="25"/>
      <c r="S237" s="25"/>
      <c r="T237" s="25"/>
      <c r="U237" s="101"/>
      <c r="V237" s="25"/>
      <c r="W237" s="25"/>
      <c r="X237" s="25"/>
      <c r="Y237" s="25"/>
      <c r="Z237" s="25"/>
      <c r="AB237" s="86"/>
      <c r="AC237" s="25"/>
      <c r="AD237" s="25"/>
      <c r="AE237" s="25"/>
      <c r="AF237" s="25"/>
      <c r="AG237" s="25"/>
      <c r="AH237" s="102"/>
      <c r="AI237" s="22"/>
      <c r="AJ237" s="51"/>
    </row>
    <row r="238" spans="1:37" ht="20.399999999999999" customHeight="1">
      <c r="A238" s="15"/>
      <c r="B238" s="11"/>
      <c r="C238" s="904"/>
      <c r="D238" s="11"/>
      <c r="E238" s="11"/>
      <c r="F238" s="11"/>
      <c r="G238" s="22"/>
      <c r="H238" s="87"/>
      <c r="I238" s="25"/>
      <c r="J238" s="25"/>
      <c r="K238" s="25"/>
      <c r="L238" s="25"/>
      <c r="M238" s="25"/>
      <c r="N238" s="25"/>
      <c r="P238" s="67"/>
      <c r="Q238" s="25"/>
      <c r="R238" s="25"/>
      <c r="S238" s="25"/>
      <c r="T238" s="25"/>
      <c r="U238" s="101"/>
      <c r="V238" s="25"/>
      <c r="W238" s="25"/>
      <c r="X238" s="25"/>
      <c r="Y238" s="25"/>
      <c r="Z238" s="25"/>
      <c r="AB238" s="86"/>
      <c r="AC238" s="25"/>
      <c r="AD238" s="25"/>
      <c r="AE238" s="25"/>
      <c r="AF238" s="25"/>
      <c r="AG238" s="25"/>
      <c r="AH238" s="102"/>
      <c r="AI238" s="22"/>
      <c r="AJ238" s="51"/>
    </row>
    <row r="239" spans="1:37" s="31" customFormat="1" ht="20.399999999999999" customHeight="1">
      <c r="A239" s="15"/>
      <c r="B239" s="15"/>
      <c r="C239" s="907"/>
      <c r="D239" s="15"/>
      <c r="E239" s="52"/>
      <c r="F239" s="15"/>
      <c r="G239" s="15"/>
      <c r="H239" s="105"/>
      <c r="I239" s="15"/>
      <c r="J239" s="61"/>
      <c r="K239" s="61"/>
      <c r="L239" s="61"/>
      <c r="M239" s="61"/>
      <c r="N239" s="61"/>
      <c r="O239" s="14"/>
      <c r="P239" s="26"/>
      <c r="Q239" s="15"/>
      <c r="R239" s="15"/>
      <c r="S239" s="15"/>
      <c r="T239" s="15"/>
      <c r="U239" s="53"/>
      <c r="V239" s="14"/>
      <c r="W239" s="61"/>
      <c r="X239" s="61"/>
      <c r="Y239" s="61"/>
      <c r="Z239" s="61"/>
      <c r="AA239" s="61"/>
      <c r="AB239" s="137"/>
      <c r="AC239" s="15"/>
      <c r="AD239" s="15"/>
      <c r="AE239" s="15"/>
      <c r="AF239" s="15"/>
      <c r="AG239" s="15"/>
      <c r="AH239" s="54"/>
      <c r="AI239" s="14"/>
      <c r="AJ239" s="15"/>
    </row>
    <row r="240" spans="1:37" s="31" customFormat="1" ht="20.399999999999999" customHeight="1">
      <c r="A240" s="15"/>
      <c r="B240" s="15"/>
      <c r="C240" s="907"/>
      <c r="D240" s="15"/>
      <c r="E240" s="52"/>
      <c r="F240" s="15"/>
      <c r="G240" s="15"/>
      <c r="H240" s="105"/>
      <c r="I240" s="15"/>
      <c r="J240" s="61"/>
      <c r="K240" s="61"/>
      <c r="L240" s="61"/>
      <c r="M240" s="61"/>
      <c r="N240" s="61"/>
      <c r="O240" s="14"/>
      <c r="P240" s="26"/>
      <c r="Q240" s="15"/>
      <c r="R240" s="15"/>
      <c r="S240" s="15"/>
      <c r="T240" s="15"/>
      <c r="U240" s="53"/>
      <c r="V240" s="14"/>
      <c r="W240" s="61"/>
      <c r="X240" s="61"/>
      <c r="Y240" s="61"/>
      <c r="Z240" s="61"/>
      <c r="AA240" s="61"/>
      <c r="AB240" s="137"/>
      <c r="AC240" s="15"/>
      <c r="AD240" s="15"/>
      <c r="AE240" s="15"/>
      <c r="AF240" s="15"/>
      <c r="AG240" s="15"/>
      <c r="AH240" s="54"/>
      <c r="AI240" s="14"/>
      <c r="AJ240" s="15"/>
    </row>
    <row r="241" spans="1:44" s="31" customFormat="1" ht="20.399999999999999" customHeight="1">
      <c r="A241" s="15"/>
      <c r="B241" s="15"/>
      <c r="C241" s="907"/>
      <c r="D241" s="15"/>
      <c r="E241" s="52"/>
      <c r="F241" s="15"/>
      <c r="G241" s="15"/>
      <c r="H241" s="105"/>
      <c r="I241" s="15"/>
      <c r="J241" s="61"/>
      <c r="K241" s="61"/>
      <c r="L241" s="61"/>
      <c r="M241" s="61"/>
      <c r="N241" s="61"/>
      <c r="O241" s="14"/>
      <c r="P241" s="26"/>
      <c r="Q241" s="15"/>
      <c r="R241" s="15"/>
      <c r="S241" s="15"/>
      <c r="T241" s="15"/>
      <c r="U241" s="53"/>
      <c r="V241" s="14"/>
      <c r="W241" s="61"/>
      <c r="X241" s="61"/>
      <c r="Y241" s="61"/>
      <c r="Z241" s="61"/>
      <c r="AA241" s="61"/>
      <c r="AB241" s="137"/>
      <c r="AC241" s="15"/>
      <c r="AD241" s="15"/>
      <c r="AE241" s="15"/>
      <c r="AF241" s="15"/>
      <c r="AG241" s="15"/>
      <c r="AH241" s="54"/>
      <c r="AI241" s="14"/>
      <c r="AJ241" s="15"/>
    </row>
    <row r="242" spans="1:44" ht="20.399999999999999" customHeight="1">
      <c r="A242" s="15"/>
      <c r="B242" s="22"/>
      <c r="C242" s="104"/>
      <c r="D242" s="22"/>
      <c r="E242" s="138"/>
      <c r="F242" s="11"/>
      <c r="G242" s="22"/>
      <c r="H242" s="227"/>
      <c r="I242" s="22"/>
      <c r="J242" s="22"/>
      <c r="K242" s="22"/>
      <c r="L242" s="22"/>
      <c r="M242" s="22"/>
      <c r="N242" s="22"/>
      <c r="P242" s="24"/>
      <c r="Q242" s="22"/>
      <c r="R242" s="22"/>
      <c r="S242" s="22"/>
      <c r="T242" s="22"/>
      <c r="U242" s="68"/>
      <c r="V242" s="22"/>
      <c r="W242" s="22"/>
      <c r="X242" s="22"/>
      <c r="Y242" s="22"/>
      <c r="Z242" s="22"/>
      <c r="AA242" s="69"/>
      <c r="AB242" s="22"/>
      <c r="AC242" s="22"/>
      <c r="AD242" s="22"/>
      <c r="AE242" s="22"/>
      <c r="AF242" s="22"/>
      <c r="AG242" s="22"/>
      <c r="AH242" s="69"/>
      <c r="AJ242" s="22"/>
    </row>
    <row r="243" spans="1:44" s="31" customFormat="1" ht="20.399999999999999" customHeight="1">
      <c r="A243" s="15"/>
      <c r="B243" s="15"/>
      <c r="C243" s="48"/>
      <c r="D243" s="15"/>
      <c r="E243" s="82"/>
      <c r="F243" s="15"/>
      <c r="G243" s="15"/>
      <c r="H243" s="70"/>
      <c r="I243" s="15"/>
      <c r="J243" s="61"/>
      <c r="K243" s="61"/>
      <c r="L243" s="61"/>
      <c r="M243" s="61"/>
      <c r="N243" s="61"/>
      <c r="O243" s="42"/>
      <c r="P243" s="15"/>
      <c r="Q243" s="15"/>
      <c r="R243" s="15"/>
      <c r="S243" s="15"/>
      <c r="T243" s="15"/>
      <c r="U243" s="53"/>
      <c r="V243" s="61"/>
      <c r="W243" s="61"/>
      <c r="X243" s="61"/>
      <c r="Y243" s="61"/>
      <c r="Z243" s="61"/>
      <c r="AA243" s="61"/>
      <c r="AB243" s="137"/>
      <c r="AC243" s="15"/>
      <c r="AD243" s="15"/>
      <c r="AE243" s="15"/>
      <c r="AF243" s="15"/>
      <c r="AG243" s="15"/>
      <c r="AH243" s="54"/>
      <c r="AI243" s="14"/>
      <c r="AJ243" s="15"/>
    </row>
    <row r="244" spans="1:44" s="31" customFormat="1" ht="20.399999999999999" customHeight="1">
      <c r="A244" s="15"/>
      <c r="B244" s="15"/>
      <c r="C244" s="48"/>
      <c r="D244" s="15"/>
      <c r="E244" s="82"/>
      <c r="F244" s="15"/>
      <c r="G244" s="15"/>
      <c r="H244" s="70"/>
      <c r="I244" s="15"/>
      <c r="J244" s="15"/>
      <c r="K244" s="15"/>
      <c r="L244" s="15"/>
      <c r="M244" s="15"/>
      <c r="N244" s="15"/>
      <c r="O244" s="42"/>
      <c r="P244" s="15"/>
      <c r="Q244" s="15"/>
      <c r="R244" s="15"/>
      <c r="S244" s="15"/>
      <c r="T244" s="15"/>
      <c r="U244" s="53"/>
      <c r="V244" s="15"/>
      <c r="W244" s="15"/>
      <c r="X244" s="15"/>
      <c r="Y244" s="15"/>
      <c r="Z244" s="15"/>
      <c r="AA244" s="15"/>
      <c r="AB244" s="137"/>
      <c r="AC244" s="15"/>
      <c r="AD244" s="15"/>
      <c r="AE244" s="15"/>
      <c r="AF244" s="15"/>
      <c r="AG244" s="15"/>
      <c r="AH244" s="15"/>
      <c r="AI244" s="15"/>
      <c r="AJ244" s="15"/>
    </row>
    <row r="245" spans="1:44" s="31" customFormat="1" ht="20.399999999999999" customHeight="1">
      <c r="A245" s="15"/>
      <c r="B245" s="15"/>
      <c r="C245" s="48"/>
      <c r="D245" s="15"/>
      <c r="E245" s="82"/>
      <c r="F245" s="15"/>
      <c r="G245" s="15"/>
      <c r="H245" s="70"/>
      <c r="I245" s="15"/>
      <c r="J245" s="15"/>
      <c r="K245" s="15"/>
      <c r="L245" s="15"/>
      <c r="M245" s="15"/>
      <c r="N245" s="15"/>
      <c r="O245" s="42"/>
      <c r="P245" s="15"/>
      <c r="Q245" s="15"/>
      <c r="R245" s="15"/>
      <c r="S245" s="15"/>
      <c r="T245" s="15"/>
      <c r="U245" s="53"/>
      <c r="V245" s="15"/>
      <c r="W245" s="15"/>
      <c r="X245" s="15"/>
      <c r="Y245" s="15"/>
      <c r="Z245" s="15"/>
      <c r="AA245" s="15"/>
      <c r="AB245" s="137"/>
      <c r="AC245" s="15"/>
      <c r="AD245" s="15"/>
      <c r="AE245" s="15"/>
      <c r="AF245" s="15"/>
      <c r="AG245" s="15"/>
      <c r="AH245" s="15"/>
      <c r="AI245" s="15"/>
      <c r="AJ245" s="15"/>
    </row>
    <row r="246" spans="1:44" s="31" customFormat="1" ht="20.399999999999999" customHeight="1">
      <c r="A246" s="15"/>
      <c r="B246" s="15"/>
      <c r="C246" s="48"/>
      <c r="D246" s="15"/>
      <c r="E246" s="82"/>
      <c r="F246" s="15"/>
      <c r="G246" s="15"/>
      <c r="H246" s="70"/>
      <c r="I246" s="15"/>
      <c r="J246" s="15"/>
      <c r="K246" s="15"/>
      <c r="L246" s="15"/>
      <c r="M246" s="15"/>
      <c r="N246" s="15"/>
      <c r="O246" s="42"/>
      <c r="P246" s="15"/>
      <c r="Q246" s="15"/>
      <c r="R246" s="15"/>
      <c r="S246" s="15"/>
      <c r="T246" s="15"/>
      <c r="U246" s="53"/>
      <c r="V246" s="15"/>
      <c r="W246" s="15"/>
      <c r="X246" s="15"/>
      <c r="Y246" s="15"/>
      <c r="Z246" s="15"/>
      <c r="AA246" s="15"/>
      <c r="AB246" s="137"/>
      <c r="AC246" s="15"/>
      <c r="AD246" s="15"/>
      <c r="AE246" s="15"/>
      <c r="AF246" s="15"/>
      <c r="AG246" s="15"/>
      <c r="AH246" s="15"/>
      <c r="AI246" s="15"/>
      <c r="AJ246" s="15"/>
    </row>
    <row r="247" spans="1:44" s="31" customFormat="1" ht="20.399999999999999" customHeight="1">
      <c r="A247" s="15"/>
      <c r="B247" s="15"/>
      <c r="C247" s="48"/>
      <c r="D247" s="15"/>
      <c r="E247" s="82"/>
      <c r="F247" s="15"/>
      <c r="G247" s="15"/>
      <c r="H247" s="70"/>
      <c r="I247" s="15"/>
      <c r="J247" s="15"/>
      <c r="K247" s="15"/>
      <c r="L247" s="15"/>
      <c r="M247" s="15"/>
      <c r="N247" s="15"/>
      <c r="O247" s="42"/>
      <c r="P247" s="15"/>
      <c r="Q247" s="15"/>
      <c r="R247" s="15"/>
      <c r="S247" s="15"/>
      <c r="T247" s="15"/>
      <c r="U247" s="53"/>
      <c r="V247" s="15"/>
      <c r="W247" s="15"/>
      <c r="X247" s="15"/>
      <c r="Y247" s="15"/>
      <c r="Z247" s="15"/>
      <c r="AA247" s="15"/>
      <c r="AB247" s="137"/>
      <c r="AC247" s="15"/>
      <c r="AD247" s="15"/>
      <c r="AE247" s="15"/>
      <c r="AF247" s="15"/>
      <c r="AG247" s="15"/>
      <c r="AH247" s="15"/>
      <c r="AI247" s="15"/>
      <c r="AJ247" s="15"/>
    </row>
    <row r="248" spans="1:44" s="31" customFormat="1" ht="20.399999999999999" customHeight="1">
      <c r="A248" s="15"/>
      <c r="B248" s="32"/>
      <c r="C248" s="914"/>
      <c r="D248" s="32"/>
      <c r="E248" s="32"/>
      <c r="F248" s="32"/>
      <c r="G248" s="32"/>
      <c r="H248" s="410"/>
      <c r="I248" s="32"/>
      <c r="J248" s="139"/>
      <c r="K248" s="139"/>
      <c r="L248" s="139"/>
      <c r="M248" s="139"/>
      <c r="N248" s="139"/>
      <c r="O248" s="14"/>
      <c r="P248" s="32"/>
      <c r="Q248" s="32"/>
      <c r="R248" s="32"/>
      <c r="S248" s="32"/>
      <c r="T248" s="32"/>
      <c r="U248" s="140"/>
      <c r="V248" s="139"/>
      <c r="W248" s="139"/>
      <c r="X248" s="139"/>
      <c r="Y248" s="139"/>
      <c r="Z248" s="139"/>
      <c r="AA248" s="139"/>
      <c r="AB248" s="141"/>
      <c r="AC248" s="32"/>
      <c r="AD248" s="32"/>
      <c r="AE248" s="32"/>
      <c r="AF248" s="32"/>
      <c r="AG248" s="32"/>
      <c r="AH248" s="32"/>
      <c r="AI248" s="142"/>
      <c r="AJ248" s="32"/>
      <c r="AK248" s="32"/>
    </row>
    <row r="249" spans="1:44" s="31" customFormat="1" ht="20.399999999999999" customHeight="1">
      <c r="A249" s="15"/>
      <c r="B249" s="32"/>
      <c r="C249" s="914"/>
      <c r="D249" s="32"/>
      <c r="E249" s="32"/>
      <c r="F249" s="32"/>
      <c r="G249" s="32"/>
      <c r="H249" s="410"/>
      <c r="I249" s="32"/>
      <c r="J249" s="32"/>
      <c r="K249" s="32"/>
      <c r="L249" s="32"/>
      <c r="M249" s="32"/>
      <c r="N249" s="32"/>
      <c r="O249" s="14"/>
      <c r="P249" s="32"/>
      <c r="Q249" s="32"/>
      <c r="R249" s="32"/>
      <c r="S249" s="32"/>
      <c r="T249" s="32"/>
      <c r="U249" s="140"/>
      <c r="V249" s="32"/>
      <c r="W249" s="32"/>
      <c r="X249" s="32"/>
      <c r="Y249" s="32"/>
      <c r="Z249" s="32"/>
      <c r="AA249" s="32"/>
      <c r="AB249" s="141"/>
      <c r="AC249" s="32"/>
      <c r="AD249" s="32"/>
      <c r="AE249" s="32"/>
      <c r="AF249" s="32"/>
      <c r="AG249" s="32"/>
      <c r="AH249" s="32"/>
      <c r="AI249" s="142"/>
      <c r="AJ249" s="32"/>
      <c r="AK249" s="32"/>
      <c r="AL249" s="33"/>
      <c r="AM249" s="33"/>
      <c r="AN249" s="33"/>
      <c r="AO249" s="33"/>
      <c r="AP249" s="33"/>
      <c r="AQ249" s="33"/>
      <c r="AR249" s="33"/>
    </row>
    <row r="250" spans="1:44" s="48" customFormat="1" ht="20.399999999999999" customHeight="1">
      <c r="A250" s="15"/>
      <c r="B250" s="32"/>
      <c r="C250" s="914"/>
      <c r="D250" s="32"/>
      <c r="E250" s="32"/>
      <c r="F250" s="32"/>
      <c r="G250" s="32"/>
      <c r="H250" s="410"/>
      <c r="I250" s="32"/>
      <c r="J250" s="32"/>
      <c r="K250" s="32"/>
      <c r="L250" s="32"/>
      <c r="M250" s="32"/>
      <c r="N250" s="32"/>
      <c r="O250" s="15"/>
      <c r="P250" s="32"/>
      <c r="Q250" s="32"/>
      <c r="R250" s="32"/>
      <c r="S250" s="32"/>
      <c r="T250" s="32"/>
      <c r="U250" s="140"/>
      <c r="V250" s="32"/>
      <c r="W250" s="32"/>
      <c r="X250" s="32"/>
      <c r="Y250" s="32"/>
      <c r="Z250" s="32"/>
      <c r="AA250" s="32"/>
      <c r="AB250" s="141"/>
      <c r="AC250" s="32"/>
      <c r="AD250" s="32"/>
      <c r="AE250" s="32"/>
      <c r="AF250" s="32"/>
      <c r="AG250" s="32"/>
      <c r="AH250" s="32"/>
      <c r="AI250" s="142"/>
      <c r="AJ250" s="32"/>
      <c r="AK250" s="32"/>
      <c r="AL250" s="30"/>
      <c r="AM250" s="30"/>
      <c r="AN250" s="30"/>
      <c r="AO250" s="30"/>
      <c r="AP250" s="30"/>
      <c r="AQ250" s="30"/>
      <c r="AR250" s="30"/>
    </row>
    <row r="251" spans="1:44" s="31" customFormat="1" ht="20.399999999999999" customHeight="1">
      <c r="A251" s="15"/>
      <c r="B251" s="15"/>
      <c r="C251" s="48"/>
      <c r="D251" s="15"/>
      <c r="E251" s="21"/>
      <c r="F251" s="15"/>
      <c r="G251" s="15"/>
      <c r="H251" s="70"/>
      <c r="I251" s="15"/>
      <c r="J251" s="15"/>
      <c r="K251" s="15"/>
      <c r="L251" s="15"/>
      <c r="M251" s="15"/>
      <c r="N251" s="15"/>
      <c r="O251" s="23"/>
      <c r="P251" s="52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</row>
    <row r="252" spans="1:44" s="31" customFormat="1" ht="20.399999999999999" customHeight="1">
      <c r="A252" s="15"/>
      <c r="B252" s="15"/>
      <c r="C252" s="910"/>
      <c r="D252" s="40"/>
      <c r="E252" s="40"/>
      <c r="F252" s="40"/>
      <c r="G252" s="40"/>
      <c r="H252" s="407"/>
      <c r="I252" s="40"/>
      <c r="J252" s="143"/>
      <c r="K252" s="143"/>
      <c r="L252" s="143"/>
      <c r="M252" s="143"/>
      <c r="N252" s="143"/>
      <c r="O252" s="14"/>
      <c r="P252" s="40"/>
      <c r="Q252" s="40"/>
      <c r="R252" s="40"/>
      <c r="S252" s="40"/>
      <c r="T252" s="40"/>
      <c r="U252" s="144"/>
      <c r="V252" s="143"/>
      <c r="W252" s="143"/>
      <c r="X252" s="143"/>
      <c r="Y252" s="143"/>
      <c r="Z252" s="143"/>
      <c r="AA252" s="143"/>
      <c r="AB252" s="145"/>
      <c r="AC252" s="40"/>
      <c r="AD252" s="40"/>
      <c r="AE252" s="40"/>
      <c r="AF252" s="40"/>
      <c r="AG252" s="40"/>
      <c r="AH252" s="40"/>
      <c r="AI252" s="146"/>
      <c r="AJ252" s="40"/>
    </row>
    <row r="253" spans="1:44" s="31" customFormat="1" ht="20.399999999999999" customHeight="1">
      <c r="A253" s="15"/>
      <c r="B253" s="15"/>
      <c r="C253" s="910"/>
      <c r="D253" s="40"/>
      <c r="E253" s="40"/>
      <c r="F253" s="40"/>
      <c r="G253" s="40"/>
      <c r="H253" s="407"/>
      <c r="I253" s="40"/>
      <c r="J253" s="143"/>
      <c r="K253" s="143"/>
      <c r="L253" s="143"/>
      <c r="M253" s="143"/>
      <c r="N253" s="143"/>
      <c r="O253" s="14"/>
      <c r="P253" s="40"/>
      <c r="Q253" s="40"/>
      <c r="R253" s="40"/>
      <c r="S253" s="40"/>
      <c r="T253" s="40"/>
      <c r="U253" s="144"/>
      <c r="V253" s="143"/>
      <c r="W253" s="143"/>
      <c r="X253" s="143"/>
      <c r="Y253" s="143"/>
      <c r="Z253" s="143"/>
      <c r="AA253" s="143"/>
      <c r="AB253" s="145"/>
      <c r="AC253" s="40"/>
      <c r="AD253" s="40"/>
      <c r="AE253" s="40"/>
      <c r="AF253" s="40"/>
      <c r="AG253" s="40"/>
      <c r="AH253" s="40"/>
      <c r="AI253" s="146"/>
      <c r="AJ253" s="40"/>
    </row>
    <row r="254" spans="1:44" s="31" customFormat="1" ht="20.399999999999999" customHeight="1">
      <c r="A254" s="15"/>
      <c r="B254" s="15"/>
      <c r="C254" s="910"/>
      <c r="D254" s="40"/>
      <c r="E254" s="40"/>
      <c r="F254" s="40"/>
      <c r="G254" s="40"/>
      <c r="H254" s="407"/>
      <c r="I254" s="40"/>
      <c r="J254" s="143"/>
      <c r="K254" s="143"/>
      <c r="L254" s="143"/>
      <c r="M254" s="143"/>
      <c r="N254" s="143"/>
      <c r="O254" s="14"/>
      <c r="P254" s="40"/>
      <c r="Q254" s="40"/>
      <c r="R254" s="40"/>
      <c r="S254" s="40"/>
      <c r="T254" s="40"/>
      <c r="U254" s="144"/>
      <c r="V254" s="143"/>
      <c r="W254" s="143"/>
      <c r="X254" s="143"/>
      <c r="Y254" s="143"/>
      <c r="Z254" s="143"/>
      <c r="AA254" s="143"/>
      <c r="AB254" s="145"/>
      <c r="AC254" s="40"/>
      <c r="AD254" s="40"/>
      <c r="AE254" s="40"/>
      <c r="AF254" s="40"/>
      <c r="AG254" s="40"/>
      <c r="AH254" s="40"/>
      <c r="AI254" s="146"/>
      <c r="AJ254" s="40"/>
    </row>
    <row r="255" spans="1:44" s="31" customFormat="1" ht="20.399999999999999" customHeight="1">
      <c r="A255" s="15"/>
      <c r="B255" s="15"/>
      <c r="C255" s="910"/>
      <c r="D255" s="40"/>
      <c r="E255" s="40"/>
      <c r="F255" s="40"/>
      <c r="G255" s="40"/>
      <c r="H255" s="407"/>
      <c r="I255" s="40"/>
      <c r="J255" s="143"/>
      <c r="K255" s="143"/>
      <c r="L255" s="143"/>
      <c r="M255" s="143"/>
      <c r="N255" s="143"/>
      <c r="O255" s="14"/>
      <c r="P255" s="40"/>
      <c r="Q255" s="40"/>
      <c r="R255" s="40"/>
      <c r="S255" s="40"/>
      <c r="T255" s="40"/>
      <c r="U255" s="144"/>
      <c r="V255" s="143"/>
      <c r="W255" s="143"/>
      <c r="X255" s="143"/>
      <c r="Y255" s="143"/>
      <c r="Z255" s="143"/>
      <c r="AA255" s="143"/>
      <c r="AB255" s="145"/>
      <c r="AC255" s="40"/>
      <c r="AD255" s="40"/>
      <c r="AE255" s="40"/>
      <c r="AF255" s="40"/>
      <c r="AG255" s="40"/>
      <c r="AH255" s="40"/>
      <c r="AI255" s="146"/>
      <c r="AJ255" s="40"/>
    </row>
    <row r="256" spans="1:44" s="31" customFormat="1" ht="20.399999999999999" customHeight="1">
      <c r="A256" s="15"/>
      <c r="B256" s="15"/>
      <c r="C256" s="910"/>
      <c r="D256" s="40"/>
      <c r="E256" s="40"/>
      <c r="F256" s="40"/>
      <c r="G256" s="40"/>
      <c r="H256" s="407"/>
      <c r="I256" s="40"/>
      <c r="J256" s="143"/>
      <c r="K256" s="143"/>
      <c r="L256" s="143"/>
      <c r="M256" s="143"/>
      <c r="N256" s="143"/>
      <c r="O256" s="14"/>
      <c r="P256" s="40"/>
      <c r="Q256" s="40"/>
      <c r="R256" s="40"/>
      <c r="S256" s="40"/>
      <c r="T256" s="40"/>
      <c r="U256" s="144"/>
      <c r="V256" s="143"/>
      <c r="W256" s="143"/>
      <c r="X256" s="143"/>
      <c r="Y256" s="143"/>
      <c r="Z256" s="143"/>
      <c r="AA256" s="143"/>
      <c r="AB256" s="145"/>
      <c r="AC256" s="40"/>
      <c r="AD256" s="40"/>
      <c r="AE256" s="40"/>
      <c r="AF256" s="40"/>
      <c r="AG256" s="40"/>
      <c r="AH256" s="40"/>
      <c r="AI256" s="146"/>
      <c r="AJ256" s="40"/>
    </row>
    <row r="257" spans="1:37" s="31" customFormat="1" ht="20.399999999999999" customHeight="1">
      <c r="A257" s="15"/>
      <c r="B257" s="15"/>
      <c r="C257" s="915"/>
      <c r="D257" s="37"/>
      <c r="E257" s="37"/>
      <c r="F257" s="37"/>
      <c r="G257" s="37"/>
      <c r="H257" s="411"/>
      <c r="I257" s="37"/>
      <c r="J257" s="37"/>
      <c r="K257" s="37"/>
      <c r="L257" s="37"/>
      <c r="M257" s="37"/>
      <c r="N257" s="37"/>
      <c r="O257" s="14"/>
      <c r="P257" s="37"/>
      <c r="Q257" s="37"/>
      <c r="R257" s="37"/>
      <c r="S257" s="37"/>
      <c r="T257" s="37"/>
      <c r="U257" s="57"/>
      <c r="V257" s="37"/>
      <c r="W257" s="37"/>
      <c r="X257" s="37"/>
      <c r="Y257" s="37"/>
      <c r="Z257" s="37"/>
      <c r="AA257" s="37"/>
      <c r="AB257" s="58"/>
      <c r="AC257" s="40"/>
      <c r="AD257" s="37"/>
      <c r="AE257" s="37"/>
      <c r="AF257" s="37"/>
      <c r="AG257" s="37"/>
      <c r="AH257" s="37"/>
      <c r="AI257" s="37"/>
      <c r="AJ257" s="37"/>
      <c r="AK257" s="37"/>
    </row>
    <row r="258" spans="1:37" s="31" customFormat="1" ht="20.399999999999999" customHeight="1">
      <c r="A258" s="15"/>
      <c r="B258" s="15"/>
      <c r="C258" s="915"/>
      <c r="D258" s="37"/>
      <c r="E258" s="37"/>
      <c r="F258" s="37"/>
      <c r="G258" s="37"/>
      <c r="H258" s="411"/>
      <c r="I258" s="37"/>
      <c r="J258" s="37"/>
      <c r="K258" s="37"/>
      <c r="L258" s="37"/>
      <c r="M258" s="37"/>
      <c r="N258" s="37"/>
      <c r="O258" s="14"/>
      <c r="P258" s="37"/>
      <c r="Q258" s="37"/>
      <c r="R258" s="37"/>
      <c r="S258" s="37"/>
      <c r="T258" s="37"/>
      <c r="U258" s="57"/>
      <c r="V258" s="37"/>
      <c r="W258" s="37"/>
      <c r="X258" s="37"/>
      <c r="Y258" s="37"/>
      <c r="Z258" s="37"/>
      <c r="AA258" s="37"/>
      <c r="AB258" s="58"/>
      <c r="AC258" s="40"/>
      <c r="AD258" s="37"/>
      <c r="AE258" s="37"/>
      <c r="AF258" s="37"/>
      <c r="AG258" s="37"/>
      <c r="AH258" s="37"/>
      <c r="AI258" s="37"/>
      <c r="AJ258" s="37"/>
      <c r="AK258" s="37"/>
    </row>
    <row r="259" spans="1:37" s="31" customFormat="1" ht="20.399999999999999" customHeight="1">
      <c r="A259" s="15"/>
      <c r="B259" s="15"/>
      <c r="C259" s="915"/>
      <c r="D259" s="37"/>
      <c r="E259" s="37"/>
      <c r="F259" s="37"/>
      <c r="G259" s="37"/>
      <c r="H259" s="411"/>
      <c r="I259" s="37"/>
      <c r="J259" s="37"/>
      <c r="K259" s="37"/>
      <c r="L259" s="37"/>
      <c r="M259" s="37"/>
      <c r="N259" s="37"/>
      <c r="O259" s="14"/>
      <c r="P259" s="37"/>
      <c r="Q259" s="37"/>
      <c r="R259" s="37"/>
      <c r="S259" s="37"/>
      <c r="T259" s="37"/>
      <c r="U259" s="57"/>
      <c r="V259" s="37"/>
      <c r="W259" s="38"/>
      <c r="X259" s="38"/>
      <c r="Y259" s="38"/>
      <c r="Z259" s="37"/>
      <c r="AA259" s="37"/>
      <c r="AB259" s="37"/>
      <c r="AC259" s="40"/>
      <c r="AD259" s="37"/>
      <c r="AE259" s="37"/>
      <c r="AF259" s="37"/>
      <c r="AG259" s="37"/>
      <c r="AH259" s="37"/>
      <c r="AI259" s="37"/>
      <c r="AJ259" s="37"/>
      <c r="AK259" s="37"/>
    </row>
    <row r="260" spans="1:37" s="31" customFormat="1" ht="20.399999999999999" customHeight="1">
      <c r="A260" s="15"/>
      <c r="B260" s="15"/>
      <c r="C260" s="915"/>
      <c r="D260" s="37"/>
      <c r="E260" s="37"/>
      <c r="F260" s="37"/>
      <c r="G260" s="37"/>
      <c r="H260" s="411"/>
      <c r="I260" s="37"/>
      <c r="J260" s="37"/>
      <c r="K260" s="37"/>
      <c r="L260" s="37"/>
      <c r="M260" s="37"/>
      <c r="N260" s="37"/>
      <c r="O260" s="14"/>
      <c r="P260" s="37"/>
      <c r="Q260" s="37"/>
      <c r="R260" s="37"/>
      <c r="S260" s="37"/>
      <c r="T260" s="37"/>
      <c r="U260" s="57"/>
      <c r="V260" s="37"/>
      <c r="W260" s="37"/>
      <c r="X260" s="37"/>
      <c r="Y260" s="37"/>
      <c r="Z260" s="37"/>
      <c r="AA260" s="37"/>
      <c r="AB260" s="58"/>
      <c r="AC260" s="40"/>
      <c r="AD260" s="37"/>
      <c r="AE260" s="37"/>
      <c r="AF260" s="37"/>
      <c r="AG260" s="37"/>
      <c r="AH260" s="37"/>
      <c r="AI260" s="37"/>
      <c r="AJ260" s="37"/>
      <c r="AK260" s="37"/>
    </row>
    <row r="261" spans="1:37" s="31" customFormat="1" ht="20.399999999999999" customHeight="1">
      <c r="A261" s="15"/>
      <c r="B261" s="15"/>
      <c r="C261" s="915"/>
      <c r="D261" s="37"/>
      <c r="E261" s="37"/>
      <c r="F261" s="37"/>
      <c r="G261" s="37"/>
      <c r="H261" s="411"/>
      <c r="I261" s="37"/>
      <c r="J261" s="37"/>
      <c r="K261" s="37"/>
      <c r="L261" s="37"/>
      <c r="M261" s="37"/>
      <c r="N261" s="37"/>
      <c r="O261" s="14"/>
      <c r="P261" s="37"/>
      <c r="Q261" s="37"/>
      <c r="R261" s="37"/>
      <c r="S261" s="37"/>
      <c r="T261" s="37"/>
      <c r="U261" s="57"/>
      <c r="V261" s="37"/>
      <c r="W261" s="37"/>
      <c r="X261" s="37"/>
      <c r="Y261" s="37"/>
      <c r="Z261" s="37"/>
      <c r="AA261" s="37"/>
      <c r="AB261" s="37"/>
      <c r="AC261" s="40"/>
      <c r="AD261" s="37"/>
      <c r="AE261" s="37"/>
      <c r="AF261" s="37"/>
      <c r="AG261" s="37"/>
      <c r="AH261" s="37"/>
      <c r="AI261" s="37"/>
      <c r="AJ261" s="37"/>
      <c r="AK261" s="37"/>
    </row>
    <row r="262" spans="1:37" s="31" customFormat="1" ht="20.399999999999999" customHeight="1">
      <c r="A262" s="15"/>
      <c r="B262" s="15"/>
      <c r="C262" s="916"/>
      <c r="D262" s="37"/>
      <c r="E262" s="37"/>
      <c r="F262" s="37"/>
      <c r="G262" s="37"/>
      <c r="H262" s="411"/>
      <c r="I262" s="37"/>
      <c r="J262" s="37"/>
      <c r="K262" s="37"/>
      <c r="L262" s="37"/>
      <c r="M262" s="37"/>
      <c r="N262" s="37"/>
      <c r="O262" s="14"/>
      <c r="P262" s="37"/>
      <c r="Q262" s="37"/>
      <c r="R262" s="37"/>
      <c r="S262" s="37"/>
      <c r="T262" s="37"/>
      <c r="U262" s="57"/>
      <c r="V262" s="37"/>
      <c r="W262" s="37"/>
      <c r="X262" s="37"/>
      <c r="Y262" s="37"/>
      <c r="Z262" s="37"/>
      <c r="AA262" s="37"/>
      <c r="AB262" s="58"/>
      <c r="AC262" s="40"/>
      <c r="AD262" s="37"/>
      <c r="AE262" s="37"/>
      <c r="AF262" s="37"/>
      <c r="AG262" s="37"/>
      <c r="AH262" s="37"/>
      <c r="AI262" s="37"/>
      <c r="AJ262" s="37"/>
      <c r="AK262" s="37"/>
    </row>
    <row r="263" spans="1:37" s="31" customFormat="1" ht="20.399999999999999" customHeight="1">
      <c r="A263" s="15"/>
      <c r="B263" s="15"/>
      <c r="C263" s="915"/>
      <c r="D263" s="37"/>
      <c r="E263" s="37"/>
      <c r="F263" s="37"/>
      <c r="G263" s="37"/>
      <c r="H263" s="411"/>
      <c r="I263" s="37"/>
      <c r="J263" s="37"/>
      <c r="K263" s="37"/>
      <c r="L263" s="37"/>
      <c r="M263" s="37"/>
      <c r="N263" s="37"/>
      <c r="O263" s="14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40"/>
      <c r="AD263" s="37"/>
      <c r="AE263" s="37"/>
      <c r="AF263" s="37"/>
      <c r="AG263" s="37"/>
      <c r="AH263" s="37"/>
      <c r="AI263" s="37"/>
      <c r="AJ263" s="37"/>
      <c r="AK263" s="37"/>
    </row>
    <row r="264" spans="1:37" s="31" customFormat="1" ht="20.399999999999999" customHeight="1">
      <c r="A264" s="15"/>
      <c r="B264" s="15"/>
      <c r="C264" s="384"/>
      <c r="D264" s="39"/>
      <c r="E264" s="39"/>
      <c r="F264" s="39"/>
      <c r="G264" s="39"/>
      <c r="H264" s="412"/>
      <c r="I264" s="39"/>
      <c r="J264" s="39"/>
      <c r="K264" s="39"/>
      <c r="L264" s="39"/>
      <c r="M264" s="39"/>
      <c r="N264" s="39"/>
      <c r="O264" s="14"/>
      <c r="P264" s="39"/>
      <c r="Q264" s="39"/>
      <c r="R264" s="39"/>
      <c r="S264" s="39"/>
      <c r="T264" s="39"/>
      <c r="U264" s="59"/>
      <c r="V264" s="39"/>
      <c r="W264" s="39"/>
      <c r="X264" s="39"/>
      <c r="Y264" s="39"/>
      <c r="Z264" s="39"/>
      <c r="AA264" s="39"/>
      <c r="AB264" s="59"/>
      <c r="AC264" s="40"/>
      <c r="AD264" s="39"/>
      <c r="AE264" s="39"/>
      <c r="AF264" s="39"/>
      <c r="AG264" s="39"/>
      <c r="AH264" s="39"/>
      <c r="AI264" s="39"/>
      <c r="AJ264" s="39"/>
      <c r="AK264" s="39"/>
    </row>
    <row r="265" spans="1:37" s="31" customFormat="1" ht="20.399999999999999" customHeight="1">
      <c r="A265" s="15"/>
      <c r="B265" s="15"/>
      <c r="C265" s="384"/>
      <c r="D265" s="39"/>
      <c r="E265" s="39"/>
      <c r="F265" s="39"/>
      <c r="G265" s="39"/>
      <c r="H265" s="412"/>
      <c r="I265" s="39"/>
      <c r="J265" s="39"/>
      <c r="K265" s="39"/>
      <c r="L265" s="39"/>
      <c r="M265" s="39"/>
      <c r="N265" s="39"/>
      <c r="O265" s="14"/>
      <c r="P265" s="39"/>
      <c r="Q265" s="39"/>
      <c r="R265" s="39"/>
      <c r="S265" s="39"/>
      <c r="T265" s="39"/>
      <c r="U265" s="59"/>
      <c r="V265" s="39"/>
      <c r="W265" s="39"/>
      <c r="X265" s="39"/>
      <c r="Y265" s="39"/>
      <c r="Z265" s="39"/>
      <c r="AA265" s="39"/>
      <c r="AB265" s="60"/>
      <c r="AC265" s="40"/>
      <c r="AD265" s="39"/>
      <c r="AE265" s="39"/>
      <c r="AF265" s="39"/>
      <c r="AG265" s="39"/>
      <c r="AH265" s="39"/>
      <c r="AI265" s="39"/>
      <c r="AJ265" s="39"/>
      <c r="AK265" s="39"/>
    </row>
    <row r="266" spans="1:37" s="31" customFormat="1" ht="20.399999999999999" customHeight="1">
      <c r="A266" s="15"/>
      <c r="B266" s="15"/>
      <c r="C266" s="384"/>
      <c r="D266" s="39"/>
      <c r="E266" s="39"/>
      <c r="F266" s="39"/>
      <c r="G266" s="39"/>
      <c r="H266" s="412"/>
      <c r="I266" s="39"/>
      <c r="J266" s="39"/>
      <c r="K266" s="39"/>
      <c r="L266" s="39"/>
      <c r="M266" s="39"/>
      <c r="N266" s="39"/>
      <c r="O266" s="14"/>
      <c r="P266" s="39"/>
      <c r="Q266" s="39"/>
      <c r="R266" s="39"/>
      <c r="S266" s="39"/>
      <c r="T266" s="39"/>
      <c r="U266" s="59"/>
      <c r="V266" s="39"/>
      <c r="W266" s="39"/>
      <c r="X266" s="39"/>
      <c r="Y266" s="39"/>
      <c r="Z266" s="39"/>
      <c r="AA266" s="39"/>
      <c r="AB266" s="60"/>
      <c r="AC266" s="40"/>
      <c r="AD266" s="39"/>
      <c r="AE266" s="39"/>
      <c r="AF266" s="39"/>
      <c r="AG266" s="39"/>
      <c r="AH266" s="39"/>
      <c r="AI266" s="39"/>
      <c r="AJ266" s="39"/>
      <c r="AK266" s="39"/>
    </row>
    <row r="267" spans="1:37" s="31" customFormat="1" ht="20.399999999999999" customHeight="1">
      <c r="A267" s="15"/>
      <c r="B267" s="15"/>
      <c r="C267" s="384"/>
      <c r="D267" s="39"/>
      <c r="E267" s="39"/>
      <c r="F267" s="39"/>
      <c r="G267" s="39"/>
      <c r="H267" s="412"/>
      <c r="I267" s="39"/>
      <c r="J267" s="39"/>
      <c r="K267" s="39"/>
      <c r="L267" s="39"/>
      <c r="M267" s="39"/>
      <c r="N267" s="39"/>
      <c r="O267" s="14"/>
      <c r="P267" s="39"/>
      <c r="Q267" s="39"/>
      <c r="R267" s="39"/>
      <c r="S267" s="39"/>
      <c r="T267" s="39"/>
      <c r="U267" s="59"/>
      <c r="V267" s="39"/>
      <c r="W267" s="39"/>
      <c r="X267" s="39"/>
      <c r="Y267" s="39"/>
      <c r="Z267" s="39"/>
      <c r="AA267" s="39"/>
      <c r="AB267" s="60"/>
      <c r="AC267" s="40"/>
      <c r="AD267" s="39"/>
      <c r="AE267" s="39"/>
      <c r="AF267" s="39"/>
      <c r="AG267" s="39"/>
      <c r="AH267" s="39"/>
      <c r="AI267" s="39"/>
      <c r="AJ267" s="39"/>
      <c r="AK267" s="39"/>
    </row>
    <row r="268" spans="1:37" s="31" customFormat="1" ht="20.399999999999999" customHeight="1">
      <c r="A268" s="15"/>
      <c r="B268" s="15"/>
      <c r="C268" s="384"/>
      <c r="D268" s="39"/>
      <c r="E268" s="39"/>
      <c r="F268" s="39"/>
      <c r="G268" s="39"/>
      <c r="H268" s="412"/>
      <c r="I268" s="39"/>
      <c r="J268" s="39"/>
      <c r="K268" s="39"/>
      <c r="L268" s="39"/>
      <c r="M268" s="39"/>
      <c r="N268" s="39"/>
      <c r="O268" s="14"/>
      <c r="P268" s="39"/>
      <c r="Q268" s="39"/>
      <c r="R268" s="39"/>
      <c r="S268" s="39"/>
      <c r="T268" s="39"/>
      <c r="U268" s="59"/>
      <c r="V268" s="39"/>
      <c r="W268" s="39"/>
      <c r="X268" s="39"/>
      <c r="Y268" s="39"/>
      <c r="Z268" s="39"/>
      <c r="AA268" s="39"/>
      <c r="AB268" s="60"/>
      <c r="AC268" s="40"/>
      <c r="AD268" s="39"/>
      <c r="AE268" s="39"/>
      <c r="AF268" s="39"/>
      <c r="AG268" s="39"/>
      <c r="AH268" s="39"/>
      <c r="AI268" s="39"/>
      <c r="AJ268" s="39"/>
      <c r="AK268" s="39"/>
    </row>
    <row r="269" spans="1:37" s="31" customFormat="1" ht="20.399999999999999" customHeight="1">
      <c r="A269" s="15"/>
      <c r="B269" s="15"/>
      <c r="C269" s="384"/>
      <c r="D269" s="39"/>
      <c r="E269" s="39"/>
      <c r="F269" s="39"/>
      <c r="G269" s="39"/>
      <c r="H269" s="412"/>
      <c r="I269" s="39"/>
      <c r="J269" s="39"/>
      <c r="K269" s="39"/>
      <c r="L269" s="39"/>
      <c r="M269" s="39"/>
      <c r="N269" s="39"/>
      <c r="O269" s="14"/>
      <c r="P269" s="39"/>
      <c r="Q269" s="39"/>
      <c r="R269" s="39"/>
      <c r="S269" s="39"/>
      <c r="T269" s="39"/>
      <c r="U269" s="59"/>
      <c r="V269" s="39"/>
      <c r="W269" s="39"/>
      <c r="X269" s="39"/>
      <c r="Y269" s="39"/>
      <c r="Z269" s="39"/>
      <c r="AA269" s="39"/>
      <c r="AB269" s="39"/>
      <c r="AC269" s="40"/>
      <c r="AD269" s="39"/>
      <c r="AE269" s="39"/>
      <c r="AF269" s="39"/>
      <c r="AG269" s="39"/>
      <c r="AH269" s="39"/>
      <c r="AI269" s="39"/>
      <c r="AJ269" s="39"/>
      <c r="AK269" s="39"/>
    </row>
    <row r="270" spans="1:37" s="31" customFormat="1" ht="20.399999999999999" customHeight="1">
      <c r="A270" s="15"/>
      <c r="B270" s="14"/>
      <c r="C270" s="48"/>
      <c r="D270" s="15"/>
      <c r="E270" s="21"/>
      <c r="F270" s="14"/>
      <c r="G270" s="15"/>
      <c r="H270" s="413"/>
      <c r="I270" s="15"/>
      <c r="J270" s="61"/>
      <c r="K270" s="61"/>
      <c r="L270" s="61"/>
      <c r="M270" s="61"/>
      <c r="N270" s="61"/>
      <c r="O270" s="42"/>
      <c r="P270" s="15"/>
      <c r="Q270" s="14"/>
      <c r="R270" s="14"/>
      <c r="S270" s="14"/>
      <c r="T270" s="14"/>
      <c r="U270" s="151"/>
      <c r="V270" s="15"/>
      <c r="W270" s="15"/>
      <c r="X270" s="15"/>
      <c r="Y270" s="15"/>
      <c r="Z270" s="15"/>
      <c r="AA270" s="15"/>
      <c r="AB270" s="15"/>
      <c r="AC270" s="40"/>
      <c r="AD270" s="14"/>
      <c r="AE270" s="14"/>
      <c r="AF270" s="14"/>
      <c r="AG270" s="14"/>
      <c r="AH270" s="14"/>
      <c r="AI270" s="15"/>
      <c r="AJ270" s="15"/>
    </row>
    <row r="271" spans="1:37" s="31" customFormat="1" ht="20.399999999999999" customHeight="1">
      <c r="A271" s="15"/>
      <c r="B271" s="14"/>
      <c r="C271" s="48"/>
      <c r="D271" s="15"/>
      <c r="E271" s="21"/>
      <c r="F271" s="14"/>
      <c r="G271" s="15"/>
      <c r="H271" s="29"/>
      <c r="I271" s="15"/>
      <c r="J271" s="61"/>
      <c r="K271" s="61"/>
      <c r="L271" s="61"/>
      <c r="M271" s="61"/>
      <c r="N271" s="61"/>
      <c r="O271" s="42"/>
      <c r="P271" s="15"/>
      <c r="Q271" s="14"/>
      <c r="R271" s="14"/>
      <c r="S271" s="14"/>
      <c r="T271" s="14"/>
      <c r="U271" s="151"/>
      <c r="V271" s="15"/>
      <c r="W271" s="15"/>
      <c r="X271" s="15"/>
      <c r="Y271" s="15"/>
      <c r="Z271" s="15"/>
      <c r="AA271" s="15"/>
      <c r="AB271" s="15"/>
      <c r="AC271" s="40"/>
      <c r="AD271" s="14"/>
      <c r="AE271" s="14"/>
      <c r="AF271" s="14"/>
      <c r="AG271" s="14"/>
      <c r="AH271" s="14"/>
      <c r="AI271" s="15"/>
      <c r="AJ271" s="15"/>
    </row>
    <row r="272" spans="1:37" s="31" customFormat="1" ht="20.399999999999999" customHeight="1">
      <c r="A272" s="15"/>
      <c r="B272" s="152"/>
      <c r="C272" s="48"/>
      <c r="D272" s="15"/>
      <c r="E272" s="21"/>
      <c r="F272" s="152"/>
      <c r="G272" s="15"/>
      <c r="H272" s="29"/>
      <c r="I272" s="15"/>
      <c r="J272" s="153"/>
      <c r="K272" s="153"/>
      <c r="L272" s="153"/>
      <c r="M272" s="61"/>
      <c r="N272" s="61"/>
      <c r="O272" s="42"/>
      <c r="P272" s="62"/>
      <c r="Q272" s="14"/>
      <c r="R272" s="14"/>
      <c r="S272" s="14"/>
      <c r="T272" s="14"/>
      <c r="U272" s="151"/>
      <c r="V272" s="15"/>
      <c r="W272" s="15"/>
      <c r="X272" s="15"/>
      <c r="Y272" s="15"/>
      <c r="Z272" s="15"/>
      <c r="AA272" s="15"/>
      <c r="AB272" s="15"/>
      <c r="AC272" s="40"/>
      <c r="AD272" s="152"/>
      <c r="AE272" s="14"/>
      <c r="AF272" s="14"/>
      <c r="AG272" s="14"/>
      <c r="AH272" s="14"/>
      <c r="AI272" s="15"/>
      <c r="AJ272" s="15"/>
    </row>
    <row r="273" spans="1:37" s="31" customFormat="1" ht="20.399999999999999" customHeight="1">
      <c r="A273" s="15"/>
      <c r="B273" s="40"/>
      <c r="C273" s="910"/>
      <c r="D273" s="40"/>
      <c r="E273" s="40"/>
      <c r="F273" s="40"/>
      <c r="G273" s="40"/>
      <c r="H273" s="407"/>
      <c r="I273" s="40"/>
      <c r="J273" s="143"/>
      <c r="K273" s="143"/>
      <c r="L273" s="143"/>
      <c r="M273" s="143"/>
      <c r="N273" s="143"/>
      <c r="O273" s="42"/>
      <c r="P273" s="40"/>
      <c r="Q273" s="40"/>
      <c r="R273" s="40"/>
      <c r="S273" s="40"/>
      <c r="T273" s="40"/>
      <c r="U273" s="144"/>
      <c r="V273" s="143"/>
      <c r="W273" s="143"/>
      <c r="X273" s="143"/>
      <c r="Y273" s="143"/>
      <c r="Z273" s="143"/>
      <c r="AA273" s="143"/>
      <c r="AB273" s="145"/>
      <c r="AC273" s="40"/>
      <c r="AD273" s="40"/>
      <c r="AE273" s="40"/>
      <c r="AF273" s="40"/>
      <c r="AG273" s="40"/>
      <c r="AH273" s="40"/>
      <c r="AI273" s="146"/>
      <c r="AJ273" s="40"/>
      <c r="AK273" s="40"/>
    </row>
    <row r="274" spans="1:37" s="31" customFormat="1" ht="20.399999999999999" customHeight="1">
      <c r="A274" s="15"/>
      <c r="B274" s="40"/>
      <c r="C274" s="910"/>
      <c r="D274" s="40"/>
      <c r="E274" s="40"/>
      <c r="F274" s="40"/>
      <c r="G274" s="40"/>
      <c r="H274" s="407"/>
      <c r="I274" s="40"/>
      <c r="J274" s="40"/>
      <c r="K274" s="40"/>
      <c r="L274" s="40"/>
      <c r="M274" s="40"/>
      <c r="N274" s="40"/>
      <c r="O274" s="42"/>
      <c r="P274" s="40"/>
      <c r="Q274" s="40"/>
      <c r="R274" s="40"/>
      <c r="S274" s="40"/>
      <c r="T274" s="40"/>
      <c r="U274" s="144"/>
      <c r="V274" s="40"/>
      <c r="W274" s="40"/>
      <c r="X274" s="40"/>
      <c r="Y274" s="40"/>
      <c r="Z274" s="40"/>
      <c r="AA274" s="40"/>
      <c r="AB274" s="145"/>
      <c r="AC274" s="40"/>
      <c r="AD274" s="40"/>
      <c r="AE274" s="40"/>
      <c r="AF274" s="40"/>
      <c r="AG274" s="40"/>
      <c r="AH274" s="40"/>
      <c r="AI274" s="146"/>
      <c r="AJ274" s="40"/>
      <c r="AK274" s="40"/>
    </row>
    <row r="275" spans="1:37" s="31" customFormat="1" ht="20.399999999999999" customHeight="1">
      <c r="A275" s="15"/>
      <c r="B275" s="40"/>
      <c r="C275" s="910"/>
      <c r="D275" s="40"/>
      <c r="E275" s="40"/>
      <c r="F275" s="40"/>
      <c r="G275" s="40"/>
      <c r="H275" s="407"/>
      <c r="I275" s="40"/>
      <c r="J275" s="40"/>
      <c r="K275" s="40"/>
      <c r="L275" s="40"/>
      <c r="M275" s="40"/>
      <c r="N275" s="40"/>
      <c r="O275" s="14"/>
      <c r="P275" s="40"/>
      <c r="Q275" s="40"/>
      <c r="R275" s="40"/>
      <c r="S275" s="40"/>
      <c r="T275" s="40"/>
      <c r="U275" s="144"/>
      <c r="V275" s="40"/>
      <c r="W275" s="40"/>
      <c r="X275" s="40"/>
      <c r="Y275" s="40"/>
      <c r="Z275" s="40"/>
      <c r="AA275" s="40"/>
      <c r="AB275" s="145"/>
      <c r="AC275" s="40"/>
      <c r="AD275" s="40"/>
      <c r="AE275" s="40"/>
      <c r="AF275" s="40"/>
      <c r="AG275" s="40"/>
      <c r="AH275" s="40"/>
      <c r="AI275" s="146"/>
      <c r="AJ275" s="40"/>
      <c r="AK275" s="40"/>
    </row>
    <row r="276" spans="1:37" s="31" customFormat="1" ht="20.399999999999999" customHeight="1">
      <c r="A276" s="15"/>
      <c r="B276" s="28"/>
      <c r="C276" s="48"/>
      <c r="D276" s="15"/>
      <c r="E276" s="82"/>
      <c r="F276" s="15"/>
      <c r="G276" s="15"/>
      <c r="H276" s="70"/>
      <c r="I276" s="15"/>
      <c r="J276" s="61"/>
      <c r="K276" s="61"/>
      <c r="L276" s="61"/>
      <c r="M276" s="61"/>
      <c r="N276" s="61"/>
      <c r="O276" s="42"/>
      <c r="P276" s="15"/>
      <c r="Q276" s="15"/>
      <c r="R276" s="15"/>
      <c r="S276" s="15"/>
      <c r="T276" s="15"/>
      <c r="U276" s="53"/>
      <c r="V276" s="14"/>
      <c r="W276" s="61"/>
      <c r="X276" s="61"/>
      <c r="Y276" s="61"/>
      <c r="Z276" s="61"/>
      <c r="AA276" s="61"/>
      <c r="AB276" s="137"/>
      <c r="AC276" s="40"/>
      <c r="AD276" s="15"/>
      <c r="AE276" s="15"/>
      <c r="AF276" s="15"/>
      <c r="AG276" s="15"/>
      <c r="AH276" s="54"/>
      <c r="AI276" s="14"/>
      <c r="AJ276" s="15"/>
    </row>
    <row r="277" spans="1:37" s="31" customFormat="1" ht="20.399999999999999" customHeight="1">
      <c r="A277" s="15"/>
      <c r="B277" s="28"/>
      <c r="C277" s="48"/>
      <c r="D277" s="15"/>
      <c r="E277" s="82"/>
      <c r="F277" s="15"/>
      <c r="G277" s="15"/>
      <c r="H277" s="70"/>
      <c r="I277" s="15"/>
      <c r="J277" s="15"/>
      <c r="K277" s="15"/>
      <c r="L277" s="15"/>
      <c r="M277" s="15"/>
      <c r="N277" s="15"/>
      <c r="O277" s="14"/>
      <c r="P277" s="15"/>
      <c r="Q277" s="15"/>
      <c r="R277" s="15"/>
      <c r="S277" s="15"/>
      <c r="T277" s="15"/>
      <c r="U277" s="53"/>
      <c r="V277" s="14"/>
      <c r="W277" s="15"/>
      <c r="X277" s="15"/>
      <c r="Y277" s="15"/>
      <c r="Z277" s="61"/>
      <c r="AA277" s="61"/>
      <c r="AB277" s="137"/>
      <c r="AC277" s="40"/>
      <c r="AD277" s="15"/>
      <c r="AE277" s="15"/>
      <c r="AF277" s="15"/>
      <c r="AG277" s="15"/>
      <c r="AH277" s="54"/>
      <c r="AI277" s="15"/>
      <c r="AJ277" s="15"/>
    </row>
    <row r="278" spans="1:37" s="31" customFormat="1" ht="20.399999999999999" customHeight="1">
      <c r="A278" s="15"/>
      <c r="B278" s="28"/>
      <c r="C278" s="48"/>
      <c r="D278" s="15"/>
      <c r="E278" s="82"/>
      <c r="F278" s="15"/>
      <c r="G278" s="15"/>
      <c r="H278" s="70"/>
      <c r="I278" s="15"/>
      <c r="J278" s="15"/>
      <c r="K278" s="15"/>
      <c r="L278" s="15"/>
      <c r="M278" s="15"/>
      <c r="N278" s="15"/>
      <c r="O278" s="42"/>
      <c r="P278" s="15"/>
      <c r="Q278" s="15"/>
      <c r="R278" s="15"/>
      <c r="S278" s="15"/>
      <c r="T278" s="15"/>
      <c r="U278" s="53"/>
      <c r="V278" s="14"/>
      <c r="W278" s="15"/>
      <c r="X278" s="15"/>
      <c r="Y278" s="15"/>
      <c r="Z278" s="61"/>
      <c r="AA278" s="61"/>
      <c r="AB278" s="137"/>
      <c r="AC278" s="40"/>
      <c r="AD278" s="15"/>
      <c r="AE278" s="15"/>
      <c r="AF278" s="15"/>
      <c r="AG278" s="15"/>
      <c r="AH278" s="54"/>
      <c r="AI278" s="15"/>
      <c r="AJ278" s="15"/>
    </row>
    <row r="279" spans="1:37" s="385" customFormat="1" ht="20.399999999999999" customHeight="1">
      <c r="A279" s="15"/>
      <c r="B279" s="65"/>
      <c r="C279" s="917"/>
      <c r="D279" s="65"/>
      <c r="E279" s="154"/>
      <c r="F279" s="65"/>
      <c r="G279" s="65"/>
      <c r="H279" s="414"/>
      <c r="I279" s="65"/>
      <c r="J279" s="65"/>
      <c r="K279" s="65"/>
      <c r="L279" s="65"/>
      <c r="M279" s="65"/>
      <c r="N279" s="65"/>
      <c r="O279" s="71"/>
      <c r="P279" s="65"/>
      <c r="Q279" s="65"/>
      <c r="R279" s="65"/>
      <c r="S279" s="65"/>
      <c r="T279" s="65"/>
      <c r="U279" s="65"/>
      <c r="V279" s="72"/>
      <c r="W279" s="65"/>
      <c r="X279" s="65"/>
      <c r="Y279" s="65"/>
      <c r="Z279" s="155"/>
      <c r="AA279" s="155"/>
      <c r="AB279" s="155"/>
      <c r="AC279" s="65"/>
      <c r="AD279" s="65"/>
      <c r="AE279" s="65"/>
      <c r="AF279" s="65"/>
      <c r="AG279" s="65"/>
      <c r="AH279" s="65"/>
      <c r="AI279" s="65"/>
      <c r="AJ279" s="65"/>
    </row>
    <row r="280" spans="1:37" s="31" customFormat="1" ht="20.399999999999999" customHeight="1">
      <c r="A280" s="15"/>
      <c r="B280" s="14"/>
      <c r="E280" s="136"/>
      <c r="G280" s="14"/>
      <c r="H280" s="29"/>
      <c r="I280" s="14"/>
      <c r="J280" s="14"/>
      <c r="K280" s="14"/>
      <c r="L280" s="14"/>
      <c r="M280" s="14"/>
      <c r="N280" s="14"/>
      <c r="O280" s="42"/>
      <c r="P280" s="15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40"/>
      <c r="AD280" s="14"/>
      <c r="AE280" s="14"/>
      <c r="AF280" s="14"/>
      <c r="AG280" s="14"/>
      <c r="AH280" s="14"/>
      <c r="AI280" s="14"/>
      <c r="AJ280" s="14"/>
    </row>
    <row r="281" spans="1:37" s="31" customFormat="1" ht="20.399999999999999" customHeight="1">
      <c r="A281" s="15"/>
      <c r="B281" s="14"/>
      <c r="E281" s="136"/>
      <c r="G281" s="14"/>
      <c r="H281" s="29"/>
      <c r="I281" s="14"/>
      <c r="J281" s="14"/>
      <c r="K281" s="14"/>
      <c r="L281" s="14"/>
      <c r="M281" s="14"/>
      <c r="N281" s="14"/>
      <c r="O281" s="42"/>
      <c r="P281" s="15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40"/>
      <c r="AD281" s="14"/>
      <c r="AE281" s="14"/>
      <c r="AF281" s="14"/>
      <c r="AG281" s="14"/>
      <c r="AH281" s="14"/>
      <c r="AI281" s="14"/>
      <c r="AJ281" s="14"/>
    </row>
    <row r="282" spans="1:37" ht="20.399999999999999" customHeight="1">
      <c r="A282" s="11"/>
      <c r="B282" s="11"/>
      <c r="C282" s="76"/>
      <c r="D282" s="81"/>
      <c r="E282" s="83"/>
      <c r="F282" s="11"/>
      <c r="G282" s="11"/>
      <c r="H282" s="78"/>
      <c r="I282" s="11"/>
      <c r="J282" s="13"/>
      <c r="K282" s="13"/>
      <c r="L282" s="13"/>
      <c r="M282" s="13"/>
      <c r="N282" s="13"/>
      <c r="O282" s="100"/>
      <c r="P282" s="11"/>
      <c r="Q282" s="11"/>
      <c r="R282" s="11"/>
      <c r="S282" s="11"/>
      <c r="T282" s="101"/>
      <c r="U282" s="13"/>
      <c r="V282" s="13"/>
      <c r="W282" s="13"/>
      <c r="X282" s="13"/>
      <c r="Y282" s="13"/>
      <c r="Z282" s="13"/>
      <c r="AA282" s="86"/>
      <c r="AB282" s="11"/>
      <c r="AC282" s="11"/>
      <c r="AD282" s="11"/>
      <c r="AE282" s="11"/>
      <c r="AF282" s="11"/>
      <c r="AG282" s="11"/>
      <c r="AH282" s="102"/>
      <c r="AJ282" s="22"/>
    </row>
    <row r="283" spans="1:37" ht="20.399999999999999" customHeight="1">
      <c r="A283" s="11"/>
      <c r="B283" s="11"/>
      <c r="C283" s="76"/>
      <c r="D283" s="81"/>
      <c r="E283" s="83"/>
      <c r="F283" s="11"/>
      <c r="G283" s="11"/>
      <c r="H283" s="78"/>
      <c r="I283" s="11"/>
      <c r="J283" s="13"/>
      <c r="K283" s="13"/>
      <c r="L283" s="13"/>
      <c r="M283" s="13"/>
      <c r="N283" s="13"/>
      <c r="O283" s="100"/>
      <c r="P283" s="11"/>
      <c r="Q283" s="11"/>
      <c r="R283" s="11"/>
      <c r="S283" s="11"/>
      <c r="T283" s="101"/>
      <c r="U283" s="13"/>
      <c r="V283" s="13"/>
      <c r="W283" s="13"/>
      <c r="X283" s="13"/>
      <c r="Y283" s="13"/>
      <c r="Z283" s="13"/>
      <c r="AA283" s="86"/>
      <c r="AB283" s="11"/>
      <c r="AC283" s="11"/>
      <c r="AD283" s="11"/>
      <c r="AE283" s="11"/>
      <c r="AF283" s="11"/>
      <c r="AG283" s="11"/>
      <c r="AH283" s="102"/>
      <c r="AJ283" s="22"/>
    </row>
    <row r="284" spans="1:37" ht="20.399999999999999" customHeight="1">
      <c r="A284" s="15"/>
      <c r="B284" s="11"/>
      <c r="C284" s="48"/>
      <c r="D284" s="15"/>
      <c r="E284" s="386"/>
      <c r="F284" s="11"/>
      <c r="G284" s="15"/>
      <c r="H284" s="70"/>
      <c r="I284" s="22"/>
      <c r="J284" s="22"/>
      <c r="K284" s="22"/>
      <c r="L284" s="22"/>
      <c r="M284" s="22"/>
      <c r="N284" s="22"/>
      <c r="O284" s="24"/>
      <c r="P284" s="22"/>
      <c r="Q284" s="22"/>
      <c r="R284" s="22"/>
      <c r="S284" s="22"/>
      <c r="T284" s="101"/>
      <c r="U284" s="22"/>
      <c r="V284" s="22"/>
      <c r="W284" s="22"/>
      <c r="X284" s="22"/>
      <c r="Y284" s="22"/>
      <c r="Z284" s="22"/>
      <c r="AA284" s="86"/>
      <c r="AB284" s="22"/>
      <c r="AC284" s="22"/>
      <c r="AD284" s="22"/>
      <c r="AE284" s="22"/>
      <c r="AF284" s="22"/>
      <c r="AG284" s="22"/>
      <c r="AH284" s="102"/>
      <c r="AI284" s="22"/>
      <c r="AJ284" s="22"/>
    </row>
    <row r="285" spans="1:37" ht="20.399999999999999" customHeight="1">
      <c r="A285" s="15"/>
      <c r="B285" s="11"/>
      <c r="C285" s="48"/>
      <c r="D285" s="15"/>
      <c r="E285" s="386"/>
      <c r="F285" s="11"/>
      <c r="G285" s="15"/>
      <c r="H285" s="227"/>
      <c r="I285" s="22"/>
      <c r="J285" s="22"/>
      <c r="K285" s="22"/>
      <c r="L285" s="22"/>
      <c r="M285" s="22"/>
      <c r="N285" s="22"/>
      <c r="O285" s="24"/>
      <c r="P285" s="22"/>
      <c r="Q285" s="22"/>
      <c r="R285" s="22"/>
      <c r="S285" s="22"/>
      <c r="T285" s="101"/>
      <c r="U285" s="22"/>
      <c r="V285" s="22"/>
      <c r="W285" s="22"/>
      <c r="X285" s="22"/>
      <c r="Y285" s="22"/>
      <c r="Z285" s="22"/>
      <c r="AA285" s="86"/>
      <c r="AB285" s="22"/>
      <c r="AC285" s="22"/>
      <c r="AD285" s="22"/>
      <c r="AE285" s="22"/>
      <c r="AF285" s="22"/>
      <c r="AG285" s="22"/>
      <c r="AH285" s="102"/>
      <c r="AI285" s="22"/>
      <c r="AJ285" s="22"/>
    </row>
    <row r="286" spans="1:37" ht="20.399999999999999" customHeight="1">
      <c r="A286" s="15"/>
      <c r="B286" s="11"/>
      <c r="C286" s="48"/>
      <c r="D286" s="15"/>
      <c r="E286" s="386"/>
      <c r="F286" s="11"/>
      <c r="G286" s="15"/>
      <c r="H286" s="227"/>
      <c r="I286" s="22"/>
      <c r="J286" s="22"/>
      <c r="K286" s="22"/>
      <c r="L286" s="22"/>
      <c r="M286" s="22"/>
      <c r="N286" s="22"/>
      <c r="O286" s="24"/>
      <c r="P286" s="22"/>
      <c r="Q286" s="22"/>
      <c r="R286" s="22"/>
      <c r="S286" s="22"/>
      <c r="T286" s="101"/>
      <c r="U286" s="22"/>
      <c r="V286" s="22"/>
      <c r="W286" s="22"/>
      <c r="X286" s="22"/>
      <c r="Y286" s="22"/>
      <c r="Z286" s="22"/>
      <c r="AA286" s="86"/>
      <c r="AB286" s="22"/>
      <c r="AC286" s="22"/>
      <c r="AD286" s="22"/>
      <c r="AE286" s="22"/>
      <c r="AF286" s="22"/>
      <c r="AG286" s="22"/>
      <c r="AH286" s="102"/>
      <c r="AI286" s="22"/>
      <c r="AJ286" s="22"/>
    </row>
    <row r="287" spans="1:37" ht="20.399999999999999" customHeight="1">
      <c r="A287" s="15"/>
      <c r="B287" s="11"/>
      <c r="C287" s="48"/>
      <c r="D287" s="15"/>
      <c r="E287" s="386"/>
      <c r="F287" s="11"/>
      <c r="G287" s="15"/>
      <c r="H287" s="70"/>
      <c r="I287" s="22"/>
      <c r="J287" s="22"/>
      <c r="K287" s="22"/>
      <c r="L287" s="22"/>
      <c r="M287" s="22"/>
      <c r="N287" s="22"/>
      <c r="O287" s="24"/>
      <c r="P287" s="22"/>
      <c r="Q287" s="22"/>
      <c r="R287" s="22"/>
      <c r="S287" s="22"/>
      <c r="T287" s="101"/>
      <c r="U287" s="22"/>
      <c r="V287" s="22"/>
      <c r="W287" s="22"/>
      <c r="X287" s="22"/>
      <c r="Y287" s="22"/>
      <c r="Z287" s="22"/>
      <c r="AA287" s="86"/>
      <c r="AB287" s="22"/>
      <c r="AC287" s="22"/>
      <c r="AD287" s="22"/>
      <c r="AE287" s="22"/>
      <c r="AF287" s="22"/>
      <c r="AG287" s="22"/>
      <c r="AH287" s="102"/>
      <c r="AI287" s="22"/>
      <c r="AJ287" s="22"/>
    </row>
    <row r="288" spans="1:37" ht="20.399999999999999" customHeight="1">
      <c r="A288" s="158"/>
      <c r="B288" s="158"/>
      <c r="C288" s="918"/>
      <c r="D288" s="156"/>
      <c r="E288" s="157"/>
      <c r="F288" s="158"/>
      <c r="G288" s="158"/>
      <c r="H288" s="415"/>
      <c r="I288" s="158"/>
      <c r="J288" s="387"/>
      <c r="K288" s="387"/>
      <c r="L288" s="387"/>
      <c r="M288" s="387"/>
      <c r="N288" s="387"/>
      <c r="O288" s="388"/>
      <c r="P288" s="158"/>
      <c r="Q288" s="158"/>
      <c r="R288" s="158"/>
      <c r="S288" s="158"/>
      <c r="T288" s="389"/>
      <c r="U288" s="387"/>
      <c r="V288" s="387"/>
      <c r="W288" s="387"/>
      <c r="X288" s="387"/>
      <c r="Y288" s="387"/>
      <c r="Z288" s="387"/>
      <c r="AA288" s="390"/>
      <c r="AB288" s="158"/>
      <c r="AC288" s="158"/>
      <c r="AD288" s="158"/>
      <c r="AE288" s="158"/>
      <c r="AF288" s="158"/>
      <c r="AG288" s="158"/>
      <c r="AH288" s="391"/>
      <c r="AI288" s="400"/>
      <c r="AJ288" s="392"/>
    </row>
    <row r="289" spans="1:36" ht="20.399999999999999" customHeight="1">
      <c r="A289" s="15"/>
      <c r="B289" s="11"/>
    </row>
    <row r="290" spans="1:36" ht="20.399999999999999" customHeight="1">
      <c r="A290" s="15"/>
      <c r="B290" s="11"/>
    </row>
    <row r="291" spans="1:36" ht="20.399999999999999" customHeight="1">
      <c r="A291" s="15"/>
    </row>
    <row r="292" spans="1:36" ht="20.399999999999999" customHeight="1">
      <c r="A292" s="15"/>
    </row>
    <row r="293" spans="1:36" s="80" customFormat="1" ht="20.399999999999999" customHeight="1">
      <c r="A293" s="87"/>
      <c r="B293" s="87"/>
      <c r="C293" s="904"/>
      <c r="D293" s="87"/>
      <c r="E293" s="87"/>
      <c r="F293" s="87"/>
      <c r="G293" s="11"/>
      <c r="H293" s="87"/>
      <c r="I293" s="11"/>
      <c r="J293" s="13"/>
      <c r="K293" s="13"/>
      <c r="L293" s="13"/>
      <c r="M293" s="13"/>
      <c r="N293" s="13"/>
      <c r="O293" s="100"/>
      <c r="P293" s="11"/>
      <c r="Q293" s="11"/>
      <c r="R293" s="11"/>
      <c r="S293" s="11"/>
      <c r="T293" s="101"/>
      <c r="U293" s="13"/>
      <c r="V293" s="13"/>
      <c r="W293" s="13"/>
      <c r="X293" s="13"/>
      <c r="Y293" s="13"/>
      <c r="Z293" s="13"/>
      <c r="AA293" s="86"/>
      <c r="AB293" s="11"/>
      <c r="AC293" s="11"/>
      <c r="AD293" s="11"/>
      <c r="AE293" s="11"/>
      <c r="AF293" s="11"/>
      <c r="AG293" s="11"/>
      <c r="AH293" s="102"/>
      <c r="AI293" s="19"/>
      <c r="AJ293" s="401"/>
    </row>
    <row r="294" spans="1:36" s="80" customFormat="1" ht="20.399999999999999" customHeight="1">
      <c r="A294" s="87"/>
      <c r="B294" s="87"/>
      <c r="C294" s="904"/>
      <c r="D294" s="87"/>
      <c r="E294" s="87"/>
      <c r="F294" s="87"/>
      <c r="G294" s="11"/>
      <c r="H294" s="87"/>
      <c r="I294" s="11"/>
      <c r="J294" s="13"/>
      <c r="K294" s="13"/>
      <c r="L294" s="13"/>
      <c r="M294" s="13"/>
      <c r="N294" s="13"/>
      <c r="O294" s="100"/>
      <c r="P294" s="11"/>
      <c r="Q294" s="11"/>
      <c r="R294" s="11"/>
      <c r="S294" s="11"/>
      <c r="T294" s="101"/>
      <c r="U294" s="13"/>
      <c r="V294" s="13"/>
      <c r="W294" s="13"/>
      <c r="X294" s="13"/>
      <c r="Y294" s="13"/>
      <c r="Z294" s="13"/>
      <c r="AA294" s="86"/>
      <c r="AB294" s="11"/>
      <c r="AC294" s="11"/>
      <c r="AD294" s="11"/>
      <c r="AE294" s="11"/>
      <c r="AF294" s="11"/>
      <c r="AG294" s="11"/>
      <c r="AH294" s="102"/>
      <c r="AI294" s="19"/>
      <c r="AJ294" s="401"/>
    </row>
    <row r="295" spans="1:36" ht="20.399999999999999" customHeight="1">
      <c r="A295" s="15"/>
    </row>
    <row r="296" spans="1:36" ht="20.399999999999999" customHeight="1">
      <c r="A296" s="15"/>
    </row>
    <row r="297" spans="1:36" ht="20.399999999999999" customHeight="1">
      <c r="A297" s="15"/>
    </row>
    <row r="298" spans="1:36" ht="20.399999999999999" customHeight="1">
      <c r="A298" s="15"/>
    </row>
    <row r="299" spans="1:36" ht="20.399999999999999" customHeight="1">
      <c r="A299" s="15"/>
    </row>
    <row r="300" spans="1:36" ht="20.399999999999999" customHeight="1">
      <c r="A300" s="15"/>
    </row>
    <row r="301" spans="1:36" ht="20.399999999999999" customHeight="1">
      <c r="A301" s="15"/>
    </row>
    <row r="302" spans="1:36" s="31" customFormat="1" ht="20.399999999999999" customHeight="1">
      <c r="A302" s="15"/>
      <c r="B302" s="14"/>
      <c r="E302" s="136"/>
      <c r="G302" s="14"/>
      <c r="H302" s="29"/>
      <c r="I302" s="14"/>
      <c r="J302" s="14"/>
      <c r="K302" s="14"/>
      <c r="L302" s="14"/>
      <c r="M302" s="14"/>
      <c r="N302" s="14"/>
      <c r="O302" s="42"/>
      <c r="P302" s="15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40"/>
      <c r="AD302" s="14"/>
      <c r="AE302" s="14"/>
      <c r="AF302" s="14"/>
      <c r="AG302" s="14"/>
      <c r="AH302" s="14"/>
      <c r="AI302" s="14"/>
      <c r="AJ302" s="14"/>
    </row>
    <row r="303" spans="1:36" s="31" customFormat="1" ht="20.399999999999999" customHeight="1">
      <c r="A303" s="15"/>
      <c r="B303" s="14"/>
      <c r="E303" s="136"/>
      <c r="G303" s="14"/>
      <c r="H303" s="29"/>
      <c r="I303" s="14"/>
      <c r="J303" s="14"/>
      <c r="K303" s="14"/>
      <c r="L303" s="14"/>
      <c r="M303" s="14"/>
      <c r="N303" s="14"/>
      <c r="O303" s="42"/>
      <c r="P303" s="15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40"/>
      <c r="AD303" s="14"/>
      <c r="AE303" s="14"/>
      <c r="AF303" s="14"/>
      <c r="AG303" s="14"/>
      <c r="AH303" s="14"/>
      <c r="AI303" s="14"/>
      <c r="AJ303" s="14"/>
    </row>
    <row r="304" spans="1:36" s="31" customFormat="1" ht="20.399999999999999" customHeight="1">
      <c r="A304" s="15"/>
      <c r="B304" s="14"/>
      <c r="E304" s="136"/>
      <c r="G304" s="14"/>
      <c r="H304" s="29"/>
      <c r="I304" s="14"/>
      <c r="J304" s="14"/>
      <c r="K304" s="14"/>
      <c r="L304" s="14"/>
      <c r="M304" s="14"/>
      <c r="N304" s="14"/>
      <c r="O304" s="42"/>
      <c r="P304" s="15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40"/>
      <c r="AD304" s="14"/>
      <c r="AE304" s="14"/>
      <c r="AF304" s="14"/>
      <c r="AG304" s="14"/>
      <c r="AH304" s="14"/>
      <c r="AI304" s="14"/>
      <c r="AJ304" s="14"/>
    </row>
    <row r="305" spans="1:36" s="31" customFormat="1" ht="20.399999999999999" customHeight="1">
      <c r="A305" s="15"/>
      <c r="B305" s="14"/>
      <c r="E305" s="136"/>
      <c r="G305" s="14"/>
      <c r="H305" s="29"/>
      <c r="I305" s="14"/>
      <c r="J305" s="14"/>
      <c r="K305" s="14"/>
      <c r="L305" s="14"/>
      <c r="M305" s="14"/>
      <c r="N305" s="14"/>
      <c r="O305" s="42"/>
      <c r="P305" s="15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40"/>
      <c r="AD305" s="14"/>
      <c r="AE305" s="14"/>
      <c r="AF305" s="14"/>
      <c r="AG305" s="14"/>
      <c r="AH305" s="14"/>
      <c r="AI305" s="14"/>
      <c r="AJ305" s="14"/>
    </row>
    <row r="306" spans="1:36" s="31" customFormat="1" ht="20.399999999999999" customHeight="1">
      <c r="A306" s="15"/>
      <c r="B306" s="14"/>
      <c r="E306" s="136"/>
      <c r="G306" s="14"/>
      <c r="H306" s="29"/>
      <c r="I306" s="14"/>
      <c r="J306" s="14"/>
      <c r="K306" s="14"/>
      <c r="L306" s="14"/>
      <c r="M306" s="14"/>
      <c r="N306" s="14"/>
      <c r="O306" s="42"/>
      <c r="P306" s="15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40"/>
      <c r="AD306" s="14"/>
      <c r="AE306" s="14"/>
      <c r="AF306" s="14"/>
      <c r="AG306" s="14"/>
      <c r="AH306" s="14"/>
      <c r="AI306" s="14"/>
      <c r="AJ306" s="14"/>
    </row>
    <row r="307" spans="1:36" s="31" customFormat="1" ht="20.399999999999999" customHeight="1">
      <c r="A307" s="15"/>
      <c r="B307" s="14"/>
      <c r="E307" s="136"/>
      <c r="G307" s="14"/>
      <c r="H307" s="29"/>
      <c r="I307" s="14"/>
      <c r="J307" s="14"/>
      <c r="K307" s="14"/>
      <c r="L307" s="14"/>
      <c r="M307" s="14"/>
      <c r="N307" s="14"/>
      <c r="O307" s="42"/>
      <c r="P307" s="15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40"/>
      <c r="AD307" s="14"/>
      <c r="AE307" s="14"/>
      <c r="AF307" s="14"/>
      <c r="AG307" s="14"/>
      <c r="AH307" s="14"/>
      <c r="AI307" s="14"/>
      <c r="AJ307" s="14"/>
    </row>
    <row r="308" spans="1:36" s="31" customFormat="1" ht="20.399999999999999" customHeight="1">
      <c r="A308" s="15">
        <v>233</v>
      </c>
      <c r="B308" s="14"/>
      <c r="E308" s="136"/>
      <c r="G308" s="14"/>
      <c r="H308" s="29"/>
      <c r="I308" s="14"/>
      <c r="J308" s="14"/>
      <c r="K308" s="14"/>
      <c r="L308" s="14"/>
      <c r="M308" s="14"/>
      <c r="N308" s="14"/>
      <c r="O308" s="42"/>
      <c r="P308" s="15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40">
        <v>1</v>
      </c>
      <c r="AD308" s="14"/>
      <c r="AE308" s="14"/>
      <c r="AF308" s="14"/>
      <c r="AG308" s="14"/>
      <c r="AH308" s="14"/>
      <c r="AI308" s="14"/>
      <c r="AJ308" s="14"/>
    </row>
    <row r="309" spans="1:36" s="31" customFormat="1" ht="20.399999999999999" customHeight="1">
      <c r="A309" s="15">
        <v>234</v>
      </c>
      <c r="B309" s="14"/>
      <c r="E309" s="136"/>
      <c r="G309" s="14"/>
      <c r="H309" s="29"/>
      <c r="I309" s="14"/>
      <c r="J309" s="14"/>
      <c r="K309" s="14"/>
      <c r="L309" s="14"/>
      <c r="M309" s="14"/>
      <c r="N309" s="14"/>
      <c r="O309" s="42"/>
      <c r="P309" s="15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40">
        <v>1</v>
      </c>
      <c r="AD309" s="14"/>
      <c r="AE309" s="14"/>
      <c r="AF309" s="14"/>
      <c r="AG309" s="14"/>
      <c r="AH309" s="14"/>
      <c r="AI309" s="14"/>
      <c r="AJ309" s="14"/>
    </row>
    <row r="310" spans="1:36" s="31" customFormat="1" ht="20.399999999999999" customHeight="1">
      <c r="A310" s="15">
        <v>235</v>
      </c>
      <c r="B310" s="14"/>
      <c r="E310" s="136"/>
      <c r="G310" s="14"/>
      <c r="H310" s="29"/>
      <c r="I310" s="14"/>
      <c r="J310" s="14"/>
      <c r="K310" s="14"/>
      <c r="L310" s="14"/>
      <c r="M310" s="14"/>
      <c r="N310" s="14"/>
      <c r="O310" s="42"/>
      <c r="P310" s="15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40">
        <v>1</v>
      </c>
      <c r="AD310" s="14"/>
      <c r="AE310" s="14"/>
      <c r="AF310" s="14"/>
      <c r="AG310" s="14"/>
      <c r="AH310" s="14"/>
      <c r="AI310" s="14"/>
      <c r="AJ310" s="14"/>
    </row>
    <row r="311" spans="1:36" s="31" customFormat="1" ht="20.399999999999999" customHeight="1">
      <c r="A311" s="15">
        <v>236</v>
      </c>
      <c r="B311" s="14"/>
      <c r="E311" s="136"/>
      <c r="G311" s="14"/>
      <c r="H311" s="29"/>
      <c r="I311" s="14"/>
      <c r="J311" s="14"/>
      <c r="K311" s="14"/>
      <c r="L311" s="14"/>
      <c r="M311" s="14"/>
      <c r="N311" s="14"/>
      <c r="O311" s="42"/>
      <c r="P311" s="15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40">
        <v>1</v>
      </c>
      <c r="AD311" s="14"/>
      <c r="AE311" s="14"/>
      <c r="AF311" s="14"/>
      <c r="AG311" s="14"/>
      <c r="AH311" s="14"/>
      <c r="AI311" s="14"/>
      <c r="AJ311" s="14"/>
    </row>
    <row r="312" spans="1:36" s="31" customFormat="1" ht="20.399999999999999" customHeight="1">
      <c r="A312" s="15">
        <v>237</v>
      </c>
      <c r="B312" s="14"/>
      <c r="E312" s="136"/>
      <c r="G312" s="14"/>
      <c r="H312" s="29"/>
      <c r="I312" s="14"/>
      <c r="J312" s="14"/>
      <c r="K312" s="14"/>
      <c r="L312" s="14"/>
      <c r="M312" s="14"/>
      <c r="N312" s="14"/>
      <c r="O312" s="42"/>
      <c r="P312" s="15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40">
        <v>1</v>
      </c>
      <c r="AD312" s="14"/>
      <c r="AE312" s="14"/>
      <c r="AF312" s="14"/>
      <c r="AG312" s="14"/>
      <c r="AH312" s="14"/>
      <c r="AI312" s="14"/>
      <c r="AJ312" s="14"/>
    </row>
    <row r="313" spans="1:36" s="31" customFormat="1" ht="20.399999999999999" customHeight="1">
      <c r="A313" s="15">
        <v>238</v>
      </c>
      <c r="B313" s="14"/>
      <c r="E313" s="136"/>
      <c r="G313" s="14"/>
      <c r="H313" s="29"/>
      <c r="I313" s="14"/>
      <c r="J313" s="14"/>
      <c r="K313" s="14"/>
      <c r="L313" s="14"/>
      <c r="M313" s="14"/>
      <c r="N313" s="14"/>
      <c r="O313" s="42"/>
      <c r="P313" s="15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40">
        <v>1</v>
      </c>
      <c r="AD313" s="14"/>
      <c r="AE313" s="14"/>
      <c r="AF313" s="14"/>
      <c r="AG313" s="14"/>
      <c r="AH313" s="14"/>
      <c r="AI313" s="14"/>
      <c r="AJ313" s="14"/>
    </row>
    <row r="314" spans="1:36" s="31" customFormat="1" ht="20.399999999999999" customHeight="1">
      <c r="A314" s="15">
        <v>239</v>
      </c>
      <c r="B314" s="14"/>
      <c r="E314" s="136"/>
      <c r="G314" s="14"/>
      <c r="H314" s="29"/>
      <c r="I314" s="14"/>
      <c r="J314" s="14"/>
      <c r="K314" s="14"/>
      <c r="L314" s="14"/>
      <c r="M314" s="14"/>
      <c r="N314" s="14"/>
      <c r="O314" s="42"/>
      <c r="P314" s="15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40">
        <v>1</v>
      </c>
      <c r="AD314" s="14"/>
      <c r="AE314" s="14"/>
      <c r="AF314" s="14"/>
      <c r="AG314" s="14"/>
      <c r="AH314" s="14"/>
      <c r="AI314" s="14"/>
      <c r="AJ314" s="14"/>
    </row>
    <row r="315" spans="1:36" s="31" customFormat="1" ht="20.399999999999999" customHeight="1">
      <c r="A315" s="15">
        <v>240</v>
      </c>
      <c r="B315" s="14"/>
      <c r="E315" s="136"/>
      <c r="G315" s="14"/>
      <c r="H315" s="29"/>
      <c r="I315" s="14"/>
      <c r="J315" s="14"/>
      <c r="K315" s="14"/>
      <c r="L315" s="14"/>
      <c r="M315" s="14"/>
      <c r="N315" s="14"/>
      <c r="O315" s="42"/>
      <c r="P315" s="15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40">
        <v>1</v>
      </c>
      <c r="AD315" s="14"/>
      <c r="AE315" s="14"/>
      <c r="AF315" s="14"/>
      <c r="AG315" s="14"/>
      <c r="AH315" s="14"/>
      <c r="AI315" s="14"/>
      <c r="AJ315" s="14"/>
    </row>
    <row r="316" spans="1:36" s="31" customFormat="1" ht="20.399999999999999" customHeight="1">
      <c r="A316" s="15">
        <v>241</v>
      </c>
      <c r="B316" s="14"/>
      <c r="E316" s="136"/>
      <c r="G316" s="14"/>
      <c r="H316" s="29"/>
      <c r="I316" s="14"/>
      <c r="J316" s="14"/>
      <c r="K316" s="14"/>
      <c r="L316" s="14"/>
      <c r="M316" s="14"/>
      <c r="N316" s="14"/>
      <c r="O316" s="42"/>
      <c r="P316" s="15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40">
        <v>1</v>
      </c>
      <c r="AD316" s="14"/>
      <c r="AE316" s="14"/>
      <c r="AF316" s="14"/>
      <c r="AG316" s="14"/>
      <c r="AH316" s="14"/>
      <c r="AI316" s="14"/>
      <c r="AJ316" s="14"/>
    </row>
    <row r="317" spans="1:36" s="31" customFormat="1" ht="20.399999999999999" customHeight="1">
      <c r="A317" s="15">
        <v>242</v>
      </c>
      <c r="B317" s="14"/>
      <c r="E317" s="136"/>
      <c r="G317" s="14"/>
      <c r="H317" s="29"/>
      <c r="I317" s="14"/>
      <c r="J317" s="14"/>
      <c r="K317" s="14"/>
      <c r="L317" s="14"/>
      <c r="M317" s="14"/>
      <c r="N317" s="14"/>
      <c r="O317" s="42"/>
      <c r="P317" s="15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40">
        <v>1</v>
      </c>
      <c r="AD317" s="14"/>
      <c r="AE317" s="14"/>
      <c r="AF317" s="14"/>
      <c r="AG317" s="14"/>
      <c r="AH317" s="14"/>
      <c r="AI317" s="14"/>
      <c r="AJ317" s="14"/>
    </row>
    <row r="318" spans="1:36" s="31" customFormat="1" ht="20.399999999999999" customHeight="1">
      <c r="A318" s="15">
        <v>243</v>
      </c>
      <c r="B318" s="14"/>
      <c r="E318" s="136"/>
      <c r="G318" s="14"/>
      <c r="H318" s="29"/>
      <c r="I318" s="14"/>
      <c r="J318" s="14"/>
      <c r="K318" s="14"/>
      <c r="L318" s="14"/>
      <c r="M318" s="14"/>
      <c r="N318" s="14"/>
      <c r="O318" s="42"/>
      <c r="P318" s="15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40">
        <v>1</v>
      </c>
      <c r="AD318" s="14"/>
      <c r="AE318" s="14"/>
      <c r="AF318" s="14"/>
      <c r="AG318" s="14"/>
      <c r="AH318" s="14"/>
      <c r="AI318" s="14"/>
      <c r="AJ318" s="14"/>
    </row>
    <row r="319" spans="1:36" s="31" customFormat="1" ht="20.399999999999999" customHeight="1">
      <c r="A319" s="15">
        <v>244</v>
      </c>
      <c r="B319" s="14"/>
      <c r="E319" s="136"/>
      <c r="G319" s="14"/>
      <c r="H319" s="29"/>
      <c r="I319" s="14"/>
      <c r="J319" s="14"/>
      <c r="K319" s="14"/>
      <c r="L319" s="14"/>
      <c r="M319" s="14"/>
      <c r="N319" s="14"/>
      <c r="O319" s="42"/>
      <c r="P319" s="15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40">
        <v>1</v>
      </c>
      <c r="AD319" s="14"/>
      <c r="AE319" s="14"/>
      <c r="AF319" s="14"/>
      <c r="AG319" s="14"/>
      <c r="AH319" s="14"/>
      <c r="AI319" s="14"/>
      <c r="AJ319" s="14"/>
    </row>
    <row r="320" spans="1:36" s="31" customFormat="1" ht="20.399999999999999" customHeight="1">
      <c r="A320" s="15">
        <v>245</v>
      </c>
      <c r="B320" s="14"/>
      <c r="E320" s="136"/>
      <c r="G320" s="14"/>
      <c r="H320" s="29"/>
      <c r="I320" s="14"/>
      <c r="J320" s="14"/>
      <c r="K320" s="14"/>
      <c r="L320" s="14"/>
      <c r="M320" s="14"/>
      <c r="N320" s="14"/>
      <c r="O320" s="42"/>
      <c r="P320" s="15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40">
        <v>1</v>
      </c>
      <c r="AD320" s="14"/>
      <c r="AE320" s="14"/>
      <c r="AF320" s="14"/>
      <c r="AG320" s="14"/>
      <c r="AH320" s="14"/>
      <c r="AI320" s="14"/>
      <c r="AJ320" s="14"/>
    </row>
    <row r="321" spans="1:36" s="31" customFormat="1" ht="20.399999999999999" customHeight="1">
      <c r="A321" s="15">
        <v>246</v>
      </c>
      <c r="B321" s="14"/>
      <c r="E321" s="136"/>
      <c r="G321" s="14"/>
      <c r="H321" s="29"/>
      <c r="I321" s="14"/>
      <c r="J321" s="14"/>
      <c r="K321" s="14"/>
      <c r="L321" s="14"/>
      <c r="M321" s="14"/>
      <c r="N321" s="14"/>
      <c r="O321" s="42"/>
      <c r="P321" s="15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40">
        <v>1</v>
      </c>
      <c r="AD321" s="14"/>
      <c r="AE321" s="14"/>
      <c r="AF321" s="14"/>
      <c r="AG321" s="14"/>
      <c r="AH321" s="14"/>
      <c r="AI321" s="14"/>
      <c r="AJ321" s="14"/>
    </row>
    <row r="322" spans="1:36" s="31" customFormat="1" ht="20.399999999999999" customHeight="1">
      <c r="A322" s="15">
        <v>247</v>
      </c>
      <c r="B322" s="14"/>
      <c r="E322" s="136"/>
      <c r="G322" s="14"/>
      <c r="H322" s="29"/>
      <c r="I322" s="14"/>
      <c r="J322" s="14"/>
      <c r="K322" s="14"/>
      <c r="L322" s="14"/>
      <c r="M322" s="14"/>
      <c r="N322" s="14"/>
      <c r="O322" s="42"/>
      <c r="P322" s="15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40">
        <v>1</v>
      </c>
      <c r="AD322" s="14"/>
      <c r="AE322" s="14"/>
      <c r="AF322" s="14"/>
      <c r="AG322" s="14"/>
      <c r="AH322" s="14"/>
      <c r="AI322" s="14"/>
      <c r="AJ322" s="14"/>
    </row>
    <row r="323" spans="1:36" s="31" customFormat="1" ht="20.399999999999999" customHeight="1">
      <c r="B323" s="14"/>
      <c r="E323" s="136"/>
      <c r="G323" s="14"/>
      <c r="H323" s="29"/>
      <c r="I323" s="14"/>
      <c r="J323" s="14"/>
      <c r="K323" s="14"/>
      <c r="L323" s="14"/>
      <c r="M323" s="14"/>
      <c r="N323" s="14"/>
      <c r="O323" s="42"/>
      <c r="P323" s="15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40">
        <v>1</v>
      </c>
      <c r="AD323" s="14"/>
      <c r="AE323" s="14"/>
      <c r="AF323" s="14"/>
      <c r="AG323" s="14"/>
      <c r="AH323" s="14"/>
      <c r="AI323" s="14"/>
      <c r="AJ323" s="14"/>
    </row>
    <row r="324" spans="1:36" s="31" customFormat="1" ht="20.399999999999999" customHeight="1">
      <c r="B324" s="14"/>
      <c r="E324" s="136"/>
      <c r="G324" s="14"/>
      <c r="H324" s="29"/>
      <c r="I324" s="14"/>
      <c r="J324" s="14"/>
      <c r="K324" s="14"/>
      <c r="L324" s="14"/>
      <c r="M324" s="14"/>
      <c r="N324" s="14"/>
      <c r="O324" s="42"/>
      <c r="P324" s="15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40">
        <v>1</v>
      </c>
      <c r="AD324" s="14"/>
      <c r="AE324" s="14"/>
      <c r="AF324" s="14"/>
      <c r="AG324" s="14"/>
      <c r="AH324" s="14"/>
      <c r="AI324" s="14"/>
      <c r="AJ324" s="14"/>
    </row>
    <row r="325" spans="1:36" s="31" customFormat="1" ht="20.399999999999999" customHeight="1">
      <c r="B325" s="14"/>
      <c r="E325" s="136"/>
      <c r="G325" s="14"/>
      <c r="H325" s="29"/>
      <c r="I325" s="14"/>
      <c r="J325" s="14"/>
      <c r="K325" s="14"/>
      <c r="L325" s="14"/>
      <c r="M325" s="14"/>
      <c r="N325" s="14"/>
      <c r="O325" s="42"/>
      <c r="P325" s="15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40">
        <v>1</v>
      </c>
      <c r="AD325" s="14"/>
      <c r="AE325" s="14"/>
      <c r="AF325" s="14"/>
      <c r="AG325" s="14"/>
      <c r="AH325" s="14"/>
      <c r="AI325" s="14"/>
      <c r="AJ325" s="14"/>
    </row>
    <row r="326" spans="1:36" s="31" customFormat="1" ht="20.399999999999999" customHeight="1">
      <c r="B326" s="14"/>
      <c r="E326" s="136"/>
      <c r="G326" s="14"/>
      <c r="H326" s="29"/>
      <c r="I326" s="14"/>
      <c r="J326" s="14"/>
      <c r="K326" s="14"/>
      <c r="L326" s="14"/>
      <c r="M326" s="14"/>
      <c r="N326" s="14"/>
      <c r="O326" s="42"/>
      <c r="P326" s="15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40">
        <v>1</v>
      </c>
      <c r="AD326" s="14"/>
      <c r="AE326" s="14"/>
      <c r="AF326" s="14"/>
      <c r="AG326" s="14"/>
      <c r="AH326" s="14"/>
      <c r="AI326" s="14"/>
      <c r="AJ326" s="14"/>
    </row>
    <row r="327" spans="1:36" s="31" customFormat="1" ht="20.399999999999999" customHeight="1">
      <c r="B327" s="14"/>
      <c r="E327" s="136"/>
      <c r="G327" s="14"/>
      <c r="H327" s="29"/>
      <c r="I327" s="14"/>
      <c r="J327" s="14"/>
      <c r="K327" s="14"/>
      <c r="L327" s="14"/>
      <c r="M327" s="14"/>
      <c r="N327" s="14"/>
      <c r="O327" s="42"/>
      <c r="P327" s="15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40">
        <v>1</v>
      </c>
      <c r="AD327" s="14"/>
      <c r="AE327" s="14"/>
      <c r="AF327" s="14"/>
      <c r="AG327" s="14"/>
      <c r="AH327" s="14"/>
      <c r="AI327" s="14"/>
      <c r="AJ327" s="14"/>
    </row>
    <row r="328" spans="1:36" s="31" customFormat="1" ht="20.399999999999999" customHeight="1">
      <c r="B328" s="14"/>
      <c r="E328" s="136"/>
      <c r="G328" s="14"/>
      <c r="H328" s="29"/>
      <c r="I328" s="14"/>
      <c r="J328" s="14"/>
      <c r="K328" s="14"/>
      <c r="L328" s="14"/>
      <c r="M328" s="14"/>
      <c r="N328" s="14"/>
      <c r="O328" s="42"/>
      <c r="P328" s="15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40">
        <v>1</v>
      </c>
      <c r="AD328" s="14"/>
      <c r="AE328" s="14"/>
      <c r="AF328" s="14"/>
      <c r="AG328" s="14"/>
      <c r="AH328" s="14"/>
      <c r="AI328" s="14"/>
      <c r="AJ328" s="14"/>
    </row>
    <row r="329" spans="1:36" s="31" customFormat="1" ht="20.399999999999999" customHeight="1">
      <c r="B329" s="14"/>
      <c r="E329" s="136"/>
      <c r="G329" s="14"/>
      <c r="H329" s="29"/>
      <c r="I329" s="14"/>
      <c r="J329" s="14"/>
      <c r="K329" s="14"/>
      <c r="L329" s="14"/>
      <c r="M329" s="14"/>
      <c r="N329" s="14"/>
      <c r="O329" s="42"/>
      <c r="P329" s="15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40">
        <v>1</v>
      </c>
      <c r="AD329" s="14"/>
      <c r="AE329" s="14"/>
      <c r="AF329" s="14"/>
      <c r="AG329" s="14"/>
      <c r="AH329" s="14"/>
      <c r="AI329" s="14"/>
      <c r="AJ329" s="14"/>
    </row>
    <row r="330" spans="1:36" s="31" customFormat="1" ht="20.399999999999999" customHeight="1">
      <c r="B330" s="14"/>
      <c r="E330" s="136"/>
      <c r="G330" s="14"/>
      <c r="H330" s="29"/>
      <c r="I330" s="14"/>
      <c r="J330" s="14"/>
      <c r="K330" s="14"/>
      <c r="L330" s="14"/>
      <c r="M330" s="14"/>
      <c r="N330" s="14"/>
      <c r="O330" s="42"/>
      <c r="P330" s="15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40">
        <v>1</v>
      </c>
      <c r="AD330" s="14"/>
      <c r="AE330" s="14"/>
      <c r="AF330" s="14"/>
      <c r="AG330" s="14"/>
      <c r="AH330" s="14"/>
      <c r="AI330" s="14"/>
      <c r="AJ330" s="14"/>
    </row>
    <row r="331" spans="1:36" s="31" customFormat="1" ht="20.399999999999999" customHeight="1">
      <c r="B331" s="14"/>
      <c r="E331" s="136"/>
      <c r="G331" s="14"/>
      <c r="H331" s="29"/>
      <c r="I331" s="14"/>
      <c r="J331" s="14"/>
      <c r="K331" s="14"/>
      <c r="L331" s="14"/>
      <c r="M331" s="14"/>
      <c r="N331" s="14"/>
      <c r="O331" s="42"/>
      <c r="P331" s="15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40">
        <v>1</v>
      </c>
      <c r="AD331" s="14"/>
      <c r="AE331" s="14"/>
      <c r="AF331" s="14"/>
      <c r="AG331" s="14"/>
      <c r="AH331" s="14"/>
      <c r="AI331" s="14"/>
      <c r="AJ331" s="14"/>
    </row>
    <row r="332" spans="1:36" s="31" customFormat="1" ht="20.399999999999999" customHeight="1">
      <c r="B332" s="14"/>
      <c r="E332" s="136"/>
      <c r="G332" s="14"/>
      <c r="H332" s="29"/>
      <c r="I332" s="14"/>
      <c r="J332" s="14"/>
      <c r="K332" s="14"/>
      <c r="L332" s="14"/>
      <c r="M332" s="14"/>
      <c r="N332" s="14"/>
      <c r="O332" s="42"/>
      <c r="P332" s="15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40">
        <v>1</v>
      </c>
      <c r="AD332" s="14"/>
      <c r="AE332" s="14"/>
      <c r="AF332" s="14"/>
      <c r="AG332" s="14"/>
      <c r="AH332" s="14"/>
      <c r="AI332" s="14"/>
      <c r="AJ332" s="14"/>
    </row>
    <row r="333" spans="1:36" s="31" customFormat="1" ht="20.399999999999999" customHeight="1">
      <c r="B333" s="14"/>
      <c r="E333" s="136"/>
      <c r="G333" s="14"/>
      <c r="H333" s="29"/>
      <c r="I333" s="14"/>
      <c r="J333" s="14"/>
      <c r="K333" s="14"/>
      <c r="L333" s="14"/>
      <c r="M333" s="14"/>
      <c r="N333" s="14"/>
      <c r="O333" s="42"/>
      <c r="P333" s="15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40">
        <v>1</v>
      </c>
      <c r="AD333" s="14"/>
      <c r="AE333" s="14"/>
      <c r="AF333" s="14"/>
      <c r="AG333" s="14"/>
      <c r="AH333" s="14"/>
      <c r="AI333" s="14"/>
      <c r="AJ333" s="14"/>
    </row>
    <row r="334" spans="1:36" s="31" customFormat="1" ht="20.399999999999999" customHeight="1">
      <c r="B334" s="14"/>
      <c r="E334" s="136"/>
      <c r="G334" s="14"/>
      <c r="H334" s="29"/>
      <c r="I334" s="14"/>
      <c r="J334" s="14"/>
      <c r="K334" s="14"/>
      <c r="L334" s="14"/>
      <c r="M334" s="14"/>
      <c r="N334" s="14"/>
      <c r="O334" s="42"/>
      <c r="P334" s="15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40">
        <v>1</v>
      </c>
      <c r="AD334" s="14"/>
      <c r="AE334" s="14"/>
      <c r="AF334" s="14"/>
      <c r="AG334" s="14"/>
      <c r="AH334" s="14"/>
      <c r="AI334" s="14"/>
      <c r="AJ334" s="14"/>
    </row>
    <row r="335" spans="1:36" s="31" customFormat="1" ht="20.399999999999999" customHeight="1">
      <c r="B335" s="14"/>
      <c r="E335" s="136"/>
      <c r="G335" s="14"/>
      <c r="H335" s="29"/>
      <c r="I335" s="14"/>
      <c r="J335" s="14"/>
      <c r="K335" s="14"/>
      <c r="L335" s="14"/>
      <c r="M335" s="14"/>
      <c r="N335" s="14"/>
      <c r="O335" s="42"/>
      <c r="P335" s="15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40">
        <v>1</v>
      </c>
      <c r="AD335" s="14"/>
      <c r="AE335" s="14"/>
      <c r="AF335" s="14"/>
      <c r="AG335" s="14"/>
      <c r="AH335" s="14"/>
      <c r="AI335" s="14"/>
      <c r="AJ335" s="14"/>
    </row>
    <row r="336" spans="1:36" s="31" customFormat="1" ht="20.399999999999999" customHeight="1">
      <c r="B336" s="14"/>
      <c r="E336" s="136"/>
      <c r="G336" s="14"/>
      <c r="H336" s="29"/>
      <c r="I336" s="14"/>
      <c r="J336" s="14"/>
      <c r="K336" s="14"/>
      <c r="L336" s="14"/>
      <c r="M336" s="14"/>
      <c r="N336" s="14"/>
      <c r="O336" s="42"/>
      <c r="P336" s="15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40">
        <v>1</v>
      </c>
      <c r="AD336" s="14"/>
      <c r="AE336" s="14"/>
      <c r="AF336" s="14"/>
      <c r="AG336" s="14"/>
      <c r="AH336" s="14"/>
      <c r="AI336" s="14"/>
      <c r="AJ336" s="14"/>
    </row>
    <row r="337" spans="2:36" s="31" customFormat="1" ht="20.399999999999999" customHeight="1">
      <c r="B337" s="14"/>
      <c r="E337" s="136"/>
      <c r="G337" s="14"/>
      <c r="H337" s="29"/>
      <c r="I337" s="14"/>
      <c r="J337" s="14"/>
      <c r="K337" s="14"/>
      <c r="L337" s="14"/>
      <c r="M337" s="14"/>
      <c r="N337" s="14"/>
      <c r="O337" s="42"/>
      <c r="P337" s="15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40">
        <v>1</v>
      </c>
      <c r="AD337" s="14"/>
      <c r="AE337" s="14"/>
      <c r="AF337" s="14"/>
      <c r="AG337" s="14"/>
      <c r="AH337" s="14"/>
      <c r="AI337" s="14"/>
      <c r="AJ337" s="14"/>
    </row>
    <row r="338" spans="2:36" s="31" customFormat="1" ht="20.399999999999999" customHeight="1">
      <c r="B338" s="14"/>
      <c r="E338" s="136"/>
      <c r="G338" s="14"/>
      <c r="H338" s="29"/>
      <c r="I338" s="14"/>
      <c r="J338" s="14"/>
      <c r="K338" s="14"/>
      <c r="L338" s="14"/>
      <c r="M338" s="14"/>
      <c r="N338" s="14"/>
      <c r="O338" s="42"/>
      <c r="P338" s="15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40">
        <v>1</v>
      </c>
      <c r="AD338" s="14"/>
      <c r="AE338" s="14"/>
      <c r="AF338" s="14"/>
      <c r="AG338" s="14"/>
      <c r="AH338" s="14"/>
      <c r="AI338" s="14"/>
      <c r="AJ338" s="14"/>
    </row>
    <row r="339" spans="2:36" s="31" customFormat="1" ht="20.399999999999999" customHeight="1">
      <c r="B339" s="14"/>
      <c r="E339" s="136"/>
      <c r="G339" s="14"/>
      <c r="H339" s="29"/>
      <c r="I339" s="14"/>
      <c r="J339" s="14"/>
      <c r="K339" s="14"/>
      <c r="L339" s="14"/>
      <c r="M339" s="14"/>
      <c r="N339" s="14"/>
      <c r="O339" s="42"/>
      <c r="P339" s="15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40">
        <v>1</v>
      </c>
      <c r="AD339" s="14"/>
      <c r="AE339" s="14"/>
      <c r="AF339" s="14"/>
      <c r="AG339" s="14"/>
      <c r="AH339" s="14"/>
      <c r="AI339" s="14"/>
      <c r="AJ339" s="14"/>
    </row>
    <row r="340" spans="2:36" s="31" customFormat="1" ht="20.399999999999999" customHeight="1">
      <c r="B340" s="14"/>
      <c r="E340" s="136"/>
      <c r="G340" s="14"/>
      <c r="H340" s="29"/>
      <c r="I340" s="14"/>
      <c r="J340" s="14"/>
      <c r="K340" s="14"/>
      <c r="L340" s="14"/>
      <c r="M340" s="14"/>
      <c r="N340" s="14"/>
      <c r="O340" s="42"/>
      <c r="P340" s="15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40">
        <v>1</v>
      </c>
      <c r="AD340" s="14"/>
      <c r="AE340" s="14"/>
      <c r="AF340" s="14"/>
      <c r="AG340" s="14"/>
      <c r="AH340" s="14"/>
      <c r="AI340" s="14"/>
      <c r="AJ340" s="14"/>
    </row>
    <row r="341" spans="2:36" s="31" customFormat="1" ht="20.399999999999999" customHeight="1">
      <c r="B341" s="14"/>
      <c r="E341" s="136"/>
      <c r="G341" s="14"/>
      <c r="H341" s="29"/>
      <c r="I341" s="14"/>
      <c r="J341" s="14"/>
      <c r="K341" s="14"/>
      <c r="L341" s="14"/>
      <c r="M341" s="14"/>
      <c r="N341" s="14"/>
      <c r="O341" s="42"/>
      <c r="P341" s="15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40">
        <v>1</v>
      </c>
      <c r="AD341" s="14"/>
      <c r="AE341" s="14"/>
      <c r="AF341" s="14"/>
      <c r="AG341" s="14"/>
      <c r="AH341" s="14"/>
      <c r="AI341" s="14"/>
      <c r="AJ341" s="14"/>
    </row>
    <row r="342" spans="2:36" s="31" customFormat="1" ht="20.399999999999999" customHeight="1">
      <c r="B342" s="14"/>
      <c r="E342" s="136"/>
      <c r="G342" s="14"/>
      <c r="H342" s="29"/>
      <c r="I342" s="14"/>
      <c r="J342" s="14"/>
      <c r="K342" s="14"/>
      <c r="L342" s="14"/>
      <c r="M342" s="14"/>
      <c r="N342" s="14"/>
      <c r="O342" s="42"/>
      <c r="P342" s="15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40">
        <v>1</v>
      </c>
      <c r="AD342" s="14"/>
      <c r="AE342" s="14"/>
      <c r="AF342" s="14"/>
      <c r="AG342" s="14"/>
      <c r="AH342" s="14"/>
      <c r="AI342" s="14"/>
      <c r="AJ342" s="14"/>
    </row>
    <row r="343" spans="2:36" s="31" customFormat="1" ht="20.399999999999999" customHeight="1">
      <c r="B343" s="14"/>
      <c r="E343" s="136"/>
      <c r="G343" s="14"/>
      <c r="H343" s="29"/>
      <c r="I343" s="14"/>
      <c r="J343" s="14"/>
      <c r="K343" s="14"/>
      <c r="L343" s="14"/>
      <c r="M343" s="14"/>
      <c r="N343" s="14"/>
      <c r="O343" s="42"/>
      <c r="P343" s="15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40">
        <v>1</v>
      </c>
      <c r="AD343" s="14"/>
      <c r="AE343" s="14"/>
      <c r="AF343" s="14"/>
      <c r="AG343" s="14"/>
      <c r="AH343" s="14"/>
      <c r="AI343" s="14"/>
      <c r="AJ343" s="14"/>
    </row>
    <row r="344" spans="2:36" s="31" customFormat="1" ht="20.399999999999999" customHeight="1">
      <c r="B344" s="14"/>
      <c r="E344" s="136"/>
      <c r="G344" s="14"/>
      <c r="H344" s="29"/>
      <c r="I344" s="14"/>
      <c r="J344" s="14"/>
      <c r="K344" s="14"/>
      <c r="L344" s="14"/>
      <c r="M344" s="14"/>
      <c r="N344" s="14"/>
      <c r="O344" s="42"/>
      <c r="P344" s="15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40">
        <v>1</v>
      </c>
      <c r="AD344" s="14"/>
      <c r="AE344" s="14"/>
      <c r="AF344" s="14"/>
      <c r="AG344" s="14"/>
      <c r="AH344" s="14"/>
      <c r="AI344" s="14"/>
      <c r="AJ344" s="14"/>
    </row>
    <row r="345" spans="2:36" s="31" customFormat="1" ht="20.399999999999999" customHeight="1">
      <c r="B345" s="14"/>
      <c r="E345" s="136"/>
      <c r="G345" s="14"/>
      <c r="H345" s="29"/>
      <c r="I345" s="14"/>
      <c r="J345" s="14"/>
      <c r="K345" s="14"/>
      <c r="L345" s="14"/>
      <c r="M345" s="14"/>
      <c r="N345" s="14"/>
      <c r="O345" s="42"/>
      <c r="P345" s="15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40">
        <v>1</v>
      </c>
      <c r="AD345" s="14"/>
      <c r="AE345" s="14"/>
      <c r="AF345" s="14"/>
      <c r="AG345" s="14"/>
      <c r="AH345" s="14"/>
      <c r="AI345" s="14"/>
      <c r="AJ345" s="14"/>
    </row>
    <row r="346" spans="2:36" s="31" customFormat="1" ht="20.399999999999999" customHeight="1">
      <c r="B346" s="14"/>
      <c r="E346" s="136"/>
      <c r="G346" s="14"/>
      <c r="H346" s="29"/>
      <c r="I346" s="14"/>
      <c r="J346" s="14"/>
      <c r="K346" s="14"/>
      <c r="L346" s="14"/>
      <c r="M346" s="14"/>
      <c r="N346" s="14"/>
      <c r="O346" s="42"/>
      <c r="P346" s="15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40">
        <v>1</v>
      </c>
      <c r="AD346" s="14"/>
      <c r="AE346" s="14"/>
      <c r="AF346" s="14"/>
      <c r="AG346" s="14"/>
      <c r="AH346" s="14"/>
      <c r="AI346" s="14"/>
      <c r="AJ346" s="14"/>
    </row>
    <row r="347" spans="2:36" s="31" customFormat="1" ht="20.399999999999999" customHeight="1">
      <c r="B347" s="14"/>
      <c r="E347" s="136"/>
      <c r="G347" s="14"/>
      <c r="H347" s="29"/>
      <c r="I347" s="14"/>
      <c r="J347" s="14"/>
      <c r="K347" s="14"/>
      <c r="L347" s="14"/>
      <c r="M347" s="14"/>
      <c r="N347" s="14"/>
      <c r="O347" s="42"/>
      <c r="P347" s="15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40">
        <v>1</v>
      </c>
      <c r="AD347" s="14"/>
      <c r="AE347" s="14"/>
      <c r="AF347" s="14"/>
      <c r="AG347" s="14"/>
      <c r="AH347" s="14"/>
      <c r="AI347" s="14"/>
      <c r="AJ347" s="14"/>
    </row>
    <row r="348" spans="2:36" s="31" customFormat="1" ht="20.399999999999999" customHeight="1">
      <c r="B348" s="14"/>
      <c r="E348" s="136"/>
      <c r="G348" s="14"/>
      <c r="H348" s="29"/>
      <c r="I348" s="14"/>
      <c r="J348" s="14"/>
      <c r="K348" s="14"/>
      <c r="L348" s="14"/>
      <c r="M348" s="14"/>
      <c r="N348" s="14"/>
      <c r="O348" s="42"/>
      <c r="P348" s="15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40">
        <v>1</v>
      </c>
      <c r="AD348" s="14"/>
      <c r="AE348" s="14"/>
      <c r="AF348" s="14"/>
      <c r="AG348" s="14"/>
      <c r="AH348" s="14"/>
      <c r="AI348" s="14"/>
      <c r="AJ348" s="14"/>
    </row>
    <row r="349" spans="2:36" s="31" customFormat="1" ht="20.399999999999999" customHeight="1">
      <c r="B349" s="14"/>
      <c r="E349" s="136"/>
      <c r="G349" s="14"/>
      <c r="H349" s="29"/>
      <c r="I349" s="14"/>
      <c r="J349" s="14"/>
      <c r="K349" s="14"/>
      <c r="L349" s="14"/>
      <c r="M349" s="14"/>
      <c r="N349" s="14"/>
      <c r="O349" s="42"/>
      <c r="P349" s="15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40">
        <v>1</v>
      </c>
      <c r="AD349" s="14"/>
      <c r="AE349" s="14"/>
      <c r="AF349" s="14"/>
      <c r="AG349" s="14"/>
      <c r="AH349" s="14"/>
      <c r="AI349" s="14"/>
      <c r="AJ349" s="14"/>
    </row>
    <row r="350" spans="2:36" s="31" customFormat="1" ht="20.399999999999999" customHeight="1">
      <c r="B350" s="14"/>
      <c r="E350" s="136"/>
      <c r="G350" s="14"/>
      <c r="H350" s="29"/>
      <c r="I350" s="14"/>
      <c r="J350" s="14"/>
      <c r="K350" s="14"/>
      <c r="L350" s="14"/>
      <c r="M350" s="14"/>
      <c r="N350" s="14"/>
      <c r="O350" s="42"/>
      <c r="P350" s="15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40">
        <v>1</v>
      </c>
      <c r="AD350" s="14"/>
      <c r="AE350" s="14"/>
      <c r="AF350" s="14"/>
      <c r="AG350" s="14"/>
      <c r="AH350" s="14"/>
      <c r="AI350" s="14"/>
      <c r="AJ350" s="14"/>
    </row>
    <row r="351" spans="2:36" s="31" customFormat="1" ht="20.399999999999999" customHeight="1">
      <c r="B351" s="14"/>
      <c r="E351" s="136"/>
      <c r="G351" s="14"/>
      <c r="H351" s="29"/>
      <c r="I351" s="14"/>
      <c r="J351" s="14"/>
      <c r="K351" s="14"/>
      <c r="L351" s="14"/>
      <c r="M351" s="14"/>
      <c r="N351" s="14"/>
      <c r="O351" s="42"/>
      <c r="P351" s="15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40">
        <v>1</v>
      </c>
      <c r="AD351" s="14"/>
      <c r="AE351" s="14"/>
      <c r="AF351" s="14"/>
      <c r="AG351" s="14"/>
      <c r="AH351" s="14"/>
      <c r="AI351" s="14"/>
      <c r="AJ351" s="14"/>
    </row>
    <row r="352" spans="2:36" s="31" customFormat="1" ht="20.399999999999999" customHeight="1">
      <c r="B352" s="14"/>
      <c r="E352" s="136"/>
      <c r="G352" s="14"/>
      <c r="H352" s="29"/>
      <c r="I352" s="14"/>
      <c r="J352" s="14"/>
      <c r="K352" s="14"/>
      <c r="L352" s="14"/>
      <c r="M352" s="14"/>
      <c r="N352" s="14"/>
      <c r="O352" s="42"/>
      <c r="P352" s="15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40">
        <v>1</v>
      </c>
      <c r="AD352" s="14"/>
      <c r="AE352" s="14"/>
      <c r="AF352" s="14"/>
      <c r="AG352" s="14"/>
      <c r="AH352" s="14"/>
      <c r="AI352" s="14"/>
      <c r="AJ352" s="14"/>
    </row>
    <row r="353" spans="2:36" s="31" customFormat="1" ht="20.399999999999999" customHeight="1">
      <c r="B353" s="14"/>
      <c r="E353" s="136"/>
      <c r="G353" s="14"/>
      <c r="H353" s="29"/>
      <c r="I353" s="14"/>
      <c r="J353" s="14"/>
      <c r="K353" s="14"/>
      <c r="L353" s="14"/>
      <c r="M353" s="14"/>
      <c r="N353" s="14"/>
      <c r="O353" s="42"/>
      <c r="P353" s="15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40">
        <v>1</v>
      </c>
      <c r="AD353" s="14"/>
      <c r="AE353" s="14"/>
      <c r="AF353" s="14"/>
      <c r="AG353" s="14"/>
      <c r="AH353" s="14"/>
      <c r="AI353" s="14"/>
      <c r="AJ353" s="14"/>
    </row>
    <row r="354" spans="2:36" s="31" customFormat="1" ht="20.399999999999999" customHeight="1">
      <c r="B354" s="14"/>
      <c r="E354" s="136"/>
      <c r="G354" s="14"/>
      <c r="H354" s="29"/>
      <c r="I354" s="14"/>
      <c r="J354" s="14"/>
      <c r="K354" s="14"/>
      <c r="L354" s="14"/>
      <c r="M354" s="14"/>
      <c r="N354" s="14"/>
      <c r="O354" s="42"/>
      <c r="P354" s="15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40">
        <v>1</v>
      </c>
      <c r="AD354" s="14"/>
      <c r="AE354" s="14"/>
      <c r="AF354" s="14"/>
      <c r="AG354" s="14"/>
      <c r="AH354" s="14"/>
      <c r="AI354" s="14"/>
      <c r="AJ354" s="14"/>
    </row>
    <row r="355" spans="2:36" s="31" customFormat="1" ht="20.399999999999999" customHeight="1">
      <c r="B355" s="14"/>
      <c r="E355" s="136"/>
      <c r="G355" s="14"/>
      <c r="H355" s="29"/>
      <c r="I355" s="14"/>
      <c r="J355" s="14"/>
      <c r="K355" s="14"/>
      <c r="L355" s="14"/>
      <c r="M355" s="14"/>
      <c r="N355" s="14"/>
      <c r="O355" s="42"/>
      <c r="P355" s="15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40">
        <v>1</v>
      </c>
      <c r="AD355" s="14"/>
      <c r="AE355" s="14"/>
      <c r="AF355" s="14"/>
      <c r="AG355" s="14"/>
      <c r="AH355" s="14"/>
      <c r="AI355" s="14"/>
      <c r="AJ355" s="14"/>
    </row>
    <row r="356" spans="2:36" s="31" customFormat="1" ht="20.399999999999999" customHeight="1">
      <c r="B356" s="14"/>
      <c r="E356" s="136"/>
      <c r="G356" s="14"/>
      <c r="H356" s="29"/>
      <c r="I356" s="14"/>
      <c r="J356" s="14"/>
      <c r="K356" s="14"/>
      <c r="L356" s="14"/>
      <c r="M356" s="14"/>
      <c r="N356" s="14"/>
      <c r="O356" s="42"/>
      <c r="P356" s="15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40">
        <v>1</v>
      </c>
      <c r="AD356" s="14"/>
      <c r="AE356" s="14"/>
      <c r="AF356" s="14"/>
      <c r="AG356" s="14"/>
      <c r="AH356" s="14"/>
      <c r="AI356" s="14"/>
      <c r="AJ356" s="14"/>
    </row>
    <row r="357" spans="2:36" s="31" customFormat="1" ht="20.399999999999999" customHeight="1">
      <c r="B357" s="14"/>
      <c r="E357" s="136"/>
      <c r="G357" s="14"/>
      <c r="H357" s="29"/>
      <c r="I357" s="14"/>
      <c r="J357" s="14"/>
      <c r="K357" s="14"/>
      <c r="L357" s="14"/>
      <c r="M357" s="14"/>
      <c r="N357" s="14"/>
      <c r="O357" s="42"/>
      <c r="P357" s="15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40">
        <v>1</v>
      </c>
      <c r="AD357" s="14"/>
      <c r="AE357" s="14"/>
      <c r="AF357" s="14"/>
      <c r="AG357" s="14"/>
      <c r="AH357" s="14"/>
      <c r="AI357" s="14"/>
      <c r="AJ357" s="14"/>
    </row>
    <row r="358" spans="2:36" s="31" customFormat="1" ht="20.399999999999999" customHeight="1">
      <c r="B358" s="14"/>
      <c r="E358" s="136"/>
      <c r="G358" s="14"/>
      <c r="H358" s="29"/>
      <c r="I358" s="14"/>
      <c r="J358" s="14"/>
      <c r="K358" s="14"/>
      <c r="L358" s="14"/>
      <c r="M358" s="14"/>
      <c r="N358" s="14"/>
      <c r="O358" s="42"/>
      <c r="P358" s="15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40">
        <v>1</v>
      </c>
      <c r="AD358" s="14"/>
      <c r="AE358" s="14"/>
      <c r="AF358" s="14"/>
      <c r="AG358" s="14"/>
      <c r="AH358" s="14"/>
      <c r="AI358" s="14"/>
      <c r="AJ358" s="14"/>
    </row>
    <row r="359" spans="2:36" s="31" customFormat="1" ht="20.399999999999999" customHeight="1">
      <c r="B359" s="14"/>
      <c r="E359" s="136"/>
      <c r="G359" s="14"/>
      <c r="H359" s="29"/>
      <c r="I359" s="14"/>
      <c r="J359" s="14"/>
      <c r="K359" s="14"/>
      <c r="L359" s="14"/>
      <c r="M359" s="14"/>
      <c r="N359" s="14"/>
      <c r="O359" s="42"/>
      <c r="P359" s="15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40">
        <v>1</v>
      </c>
      <c r="AD359" s="14"/>
      <c r="AE359" s="14"/>
      <c r="AF359" s="14"/>
      <c r="AG359" s="14"/>
      <c r="AH359" s="14"/>
      <c r="AI359" s="14"/>
      <c r="AJ359" s="14"/>
    </row>
    <row r="360" spans="2:36" s="31" customFormat="1" ht="20.399999999999999" customHeight="1">
      <c r="B360" s="14"/>
      <c r="E360" s="136"/>
      <c r="G360" s="14"/>
      <c r="H360" s="29"/>
      <c r="I360" s="14"/>
      <c r="J360" s="14"/>
      <c r="K360" s="14"/>
      <c r="L360" s="14"/>
      <c r="M360" s="14"/>
      <c r="N360" s="14"/>
      <c r="O360" s="42"/>
      <c r="P360" s="15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40">
        <v>1</v>
      </c>
      <c r="AD360" s="14"/>
      <c r="AE360" s="14"/>
      <c r="AF360" s="14"/>
      <c r="AG360" s="14"/>
      <c r="AH360" s="14"/>
      <c r="AI360" s="14"/>
      <c r="AJ360" s="14"/>
    </row>
    <row r="361" spans="2:36" s="31" customFormat="1" ht="20.399999999999999" customHeight="1">
      <c r="B361" s="14"/>
      <c r="E361" s="136"/>
      <c r="G361" s="14"/>
      <c r="H361" s="29"/>
      <c r="I361" s="14"/>
      <c r="J361" s="14"/>
      <c r="K361" s="14"/>
      <c r="L361" s="14"/>
      <c r="M361" s="14"/>
      <c r="N361" s="14"/>
      <c r="O361" s="42"/>
      <c r="P361" s="15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40">
        <v>1</v>
      </c>
      <c r="AD361" s="14"/>
      <c r="AE361" s="14"/>
      <c r="AF361" s="14"/>
      <c r="AG361" s="14"/>
      <c r="AH361" s="14"/>
      <c r="AI361" s="14"/>
      <c r="AJ361" s="14"/>
    </row>
    <row r="362" spans="2:36" s="31" customFormat="1" ht="20.399999999999999" customHeight="1">
      <c r="B362" s="14"/>
      <c r="E362" s="136"/>
      <c r="G362" s="14"/>
      <c r="H362" s="29"/>
      <c r="I362" s="14"/>
      <c r="J362" s="14"/>
      <c r="K362" s="14"/>
      <c r="L362" s="14"/>
      <c r="M362" s="14"/>
      <c r="N362" s="14"/>
      <c r="O362" s="42"/>
      <c r="P362" s="15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40">
        <v>1</v>
      </c>
      <c r="AD362" s="14"/>
      <c r="AE362" s="14"/>
      <c r="AF362" s="14"/>
      <c r="AG362" s="14"/>
      <c r="AH362" s="14"/>
      <c r="AI362" s="14"/>
      <c r="AJ362" s="14"/>
    </row>
    <row r="363" spans="2:36" s="31" customFormat="1" ht="20.399999999999999" customHeight="1">
      <c r="B363" s="14"/>
      <c r="E363" s="136"/>
      <c r="G363" s="14"/>
      <c r="H363" s="29"/>
      <c r="I363" s="14"/>
      <c r="J363" s="14"/>
      <c r="K363" s="14"/>
      <c r="L363" s="14"/>
      <c r="M363" s="14"/>
      <c r="N363" s="14"/>
      <c r="O363" s="42"/>
      <c r="P363" s="15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40">
        <v>1</v>
      </c>
      <c r="AD363" s="14"/>
      <c r="AE363" s="14"/>
      <c r="AF363" s="14"/>
      <c r="AG363" s="14"/>
      <c r="AH363" s="14"/>
      <c r="AI363" s="14"/>
      <c r="AJ363" s="14"/>
    </row>
    <row r="364" spans="2:36" s="31" customFormat="1" ht="20.399999999999999" customHeight="1">
      <c r="B364" s="14"/>
      <c r="E364" s="136"/>
      <c r="G364" s="14"/>
      <c r="H364" s="29"/>
      <c r="I364" s="14"/>
      <c r="J364" s="14"/>
      <c r="K364" s="14"/>
      <c r="L364" s="14"/>
      <c r="M364" s="14"/>
      <c r="N364" s="14"/>
      <c r="O364" s="42"/>
      <c r="P364" s="15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40">
        <v>1</v>
      </c>
      <c r="AD364" s="14"/>
      <c r="AE364" s="14"/>
      <c r="AF364" s="14"/>
      <c r="AG364" s="14"/>
      <c r="AH364" s="14"/>
      <c r="AI364" s="14"/>
      <c r="AJ364" s="14"/>
    </row>
    <row r="365" spans="2:36" s="31" customFormat="1" ht="20.399999999999999" customHeight="1">
      <c r="B365" s="14"/>
      <c r="E365" s="136"/>
      <c r="G365" s="14"/>
      <c r="H365" s="29"/>
      <c r="I365" s="14"/>
      <c r="J365" s="14"/>
      <c r="K365" s="14"/>
      <c r="L365" s="14"/>
      <c r="M365" s="14"/>
      <c r="N365" s="14"/>
      <c r="O365" s="42"/>
      <c r="P365" s="15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40">
        <v>1</v>
      </c>
      <c r="AD365" s="14"/>
      <c r="AE365" s="14"/>
      <c r="AF365" s="14"/>
      <c r="AG365" s="14"/>
      <c r="AH365" s="14"/>
      <c r="AI365" s="14"/>
      <c r="AJ365" s="14"/>
    </row>
    <row r="366" spans="2:36" s="31" customFormat="1" ht="20.399999999999999" customHeight="1">
      <c r="B366" s="14"/>
      <c r="E366" s="136"/>
      <c r="G366" s="14"/>
      <c r="H366" s="29"/>
      <c r="I366" s="14"/>
      <c r="J366" s="14"/>
      <c r="K366" s="14"/>
      <c r="L366" s="14"/>
      <c r="M366" s="14"/>
      <c r="N366" s="14"/>
      <c r="O366" s="42"/>
      <c r="P366" s="15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40">
        <v>1</v>
      </c>
      <c r="AD366" s="14"/>
      <c r="AE366" s="14"/>
      <c r="AF366" s="14"/>
      <c r="AG366" s="14"/>
      <c r="AH366" s="14"/>
      <c r="AI366" s="14"/>
      <c r="AJ366" s="14"/>
    </row>
    <row r="367" spans="2:36" s="31" customFormat="1" ht="20.399999999999999" customHeight="1">
      <c r="B367" s="14"/>
      <c r="E367" s="136"/>
      <c r="G367" s="14"/>
      <c r="H367" s="29"/>
      <c r="I367" s="14"/>
      <c r="J367" s="14"/>
      <c r="K367" s="14"/>
      <c r="L367" s="14"/>
      <c r="M367" s="14"/>
      <c r="N367" s="14"/>
      <c r="O367" s="42"/>
      <c r="P367" s="15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40">
        <v>1</v>
      </c>
      <c r="AD367" s="14"/>
      <c r="AE367" s="14"/>
      <c r="AF367" s="14"/>
      <c r="AG367" s="14"/>
      <c r="AH367" s="14"/>
      <c r="AI367" s="14"/>
      <c r="AJ367" s="14"/>
    </row>
    <row r="368" spans="2:36" s="31" customFormat="1" ht="20.399999999999999" customHeight="1">
      <c r="B368" s="14"/>
      <c r="E368" s="136"/>
      <c r="G368" s="14"/>
      <c r="H368" s="29"/>
      <c r="I368" s="14"/>
      <c r="J368" s="14"/>
      <c r="K368" s="14"/>
      <c r="L368" s="14"/>
      <c r="M368" s="14"/>
      <c r="N368" s="14"/>
      <c r="O368" s="42"/>
      <c r="P368" s="15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40">
        <v>1</v>
      </c>
      <c r="AD368" s="14"/>
      <c r="AE368" s="14"/>
      <c r="AF368" s="14"/>
      <c r="AG368" s="14"/>
      <c r="AH368" s="14"/>
      <c r="AI368" s="14"/>
      <c r="AJ368" s="14"/>
    </row>
    <row r="369" spans="2:36" s="31" customFormat="1" ht="20.399999999999999" customHeight="1">
      <c r="B369" s="14"/>
      <c r="E369" s="136"/>
      <c r="G369" s="14"/>
      <c r="H369" s="29"/>
      <c r="I369" s="14"/>
      <c r="J369" s="14"/>
      <c r="K369" s="14"/>
      <c r="L369" s="14"/>
      <c r="M369" s="14"/>
      <c r="N369" s="14"/>
      <c r="O369" s="42"/>
      <c r="P369" s="15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40">
        <v>1</v>
      </c>
      <c r="AD369" s="14"/>
      <c r="AE369" s="14"/>
      <c r="AF369" s="14"/>
      <c r="AG369" s="14"/>
      <c r="AH369" s="14"/>
      <c r="AI369" s="14"/>
      <c r="AJ369" s="14"/>
    </row>
    <row r="370" spans="2:36" s="31" customFormat="1" ht="20.399999999999999" customHeight="1">
      <c r="B370" s="14"/>
      <c r="E370" s="136"/>
      <c r="G370" s="14"/>
      <c r="H370" s="29"/>
      <c r="I370" s="14"/>
      <c r="J370" s="14"/>
      <c r="K370" s="14"/>
      <c r="L370" s="14"/>
      <c r="M370" s="14"/>
      <c r="N370" s="14"/>
      <c r="O370" s="42"/>
      <c r="P370" s="15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40">
        <v>1</v>
      </c>
      <c r="AD370" s="14"/>
      <c r="AE370" s="14"/>
      <c r="AF370" s="14"/>
      <c r="AG370" s="14"/>
      <c r="AH370" s="14"/>
      <c r="AI370" s="14"/>
      <c r="AJ370" s="14"/>
    </row>
    <row r="371" spans="2:36" s="31" customFormat="1" ht="20.399999999999999" customHeight="1">
      <c r="B371" s="14"/>
      <c r="E371" s="136"/>
      <c r="G371" s="14"/>
      <c r="H371" s="29"/>
      <c r="I371" s="14"/>
      <c r="J371" s="14"/>
      <c r="K371" s="14"/>
      <c r="L371" s="14"/>
      <c r="M371" s="14"/>
      <c r="N371" s="14"/>
      <c r="O371" s="42"/>
      <c r="P371" s="15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40">
        <v>1</v>
      </c>
      <c r="AD371" s="14"/>
      <c r="AE371" s="14"/>
      <c r="AF371" s="14"/>
      <c r="AG371" s="14"/>
      <c r="AH371" s="14"/>
      <c r="AI371" s="14"/>
      <c r="AJ371" s="14"/>
    </row>
    <row r="372" spans="2:36" s="31" customFormat="1" ht="20.399999999999999" customHeight="1">
      <c r="B372" s="14"/>
      <c r="E372" s="136"/>
      <c r="G372" s="14"/>
      <c r="H372" s="29"/>
      <c r="I372" s="14"/>
      <c r="J372" s="14"/>
      <c r="K372" s="14"/>
      <c r="L372" s="14"/>
      <c r="M372" s="14"/>
      <c r="N372" s="14"/>
      <c r="O372" s="42"/>
      <c r="P372" s="15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40">
        <v>1</v>
      </c>
      <c r="AD372" s="14"/>
      <c r="AE372" s="14"/>
      <c r="AF372" s="14"/>
      <c r="AG372" s="14"/>
      <c r="AH372" s="14"/>
      <c r="AI372" s="14"/>
      <c r="AJ372" s="14"/>
    </row>
    <row r="373" spans="2:36" s="31" customFormat="1" ht="20.399999999999999" customHeight="1">
      <c r="B373" s="14"/>
      <c r="E373" s="136"/>
      <c r="G373" s="14"/>
      <c r="H373" s="29"/>
      <c r="I373" s="14"/>
      <c r="J373" s="14"/>
      <c r="K373" s="14"/>
      <c r="L373" s="14"/>
      <c r="M373" s="14"/>
      <c r="N373" s="14"/>
      <c r="O373" s="42"/>
      <c r="P373" s="15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40">
        <v>1</v>
      </c>
      <c r="AD373" s="14"/>
      <c r="AE373" s="14"/>
      <c r="AF373" s="14"/>
      <c r="AG373" s="14"/>
      <c r="AH373" s="14"/>
      <c r="AI373" s="14"/>
      <c r="AJ373" s="14"/>
    </row>
    <row r="374" spans="2:36" s="31" customFormat="1" ht="20.399999999999999" customHeight="1">
      <c r="B374" s="14"/>
      <c r="E374" s="136"/>
      <c r="G374" s="14"/>
      <c r="H374" s="29"/>
      <c r="I374" s="14"/>
      <c r="J374" s="14"/>
      <c r="K374" s="14"/>
      <c r="L374" s="14"/>
      <c r="M374" s="14"/>
      <c r="N374" s="14"/>
      <c r="O374" s="42"/>
      <c r="P374" s="15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40">
        <v>1</v>
      </c>
      <c r="AD374" s="14"/>
      <c r="AE374" s="14"/>
      <c r="AF374" s="14"/>
      <c r="AG374" s="14"/>
      <c r="AH374" s="14"/>
      <c r="AI374" s="14"/>
      <c r="AJ374" s="14"/>
    </row>
    <row r="375" spans="2:36" s="31" customFormat="1" ht="20.399999999999999" customHeight="1">
      <c r="B375" s="14"/>
      <c r="E375" s="136"/>
      <c r="G375" s="14"/>
      <c r="H375" s="29"/>
      <c r="I375" s="14"/>
      <c r="J375" s="14"/>
      <c r="K375" s="14"/>
      <c r="L375" s="14"/>
      <c r="M375" s="14"/>
      <c r="N375" s="14"/>
      <c r="O375" s="42"/>
      <c r="P375" s="15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40">
        <v>1</v>
      </c>
      <c r="AD375" s="14"/>
      <c r="AE375" s="14"/>
      <c r="AF375" s="14"/>
      <c r="AG375" s="14"/>
      <c r="AH375" s="14"/>
      <c r="AI375" s="14"/>
      <c r="AJ375" s="14"/>
    </row>
    <row r="376" spans="2:36" s="31" customFormat="1" ht="20.399999999999999" customHeight="1">
      <c r="B376" s="14"/>
      <c r="E376" s="136"/>
      <c r="G376" s="14"/>
      <c r="H376" s="29"/>
      <c r="I376" s="14"/>
      <c r="J376" s="14"/>
      <c r="K376" s="14"/>
      <c r="L376" s="14"/>
      <c r="M376" s="14"/>
      <c r="N376" s="14"/>
      <c r="O376" s="42"/>
      <c r="P376" s="15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40">
        <v>1</v>
      </c>
      <c r="AD376" s="14"/>
      <c r="AE376" s="14"/>
      <c r="AF376" s="14"/>
      <c r="AG376" s="14"/>
      <c r="AH376" s="14"/>
      <c r="AI376" s="14"/>
      <c r="AJ376" s="14"/>
    </row>
    <row r="377" spans="2:36" s="31" customFormat="1" ht="20.399999999999999" customHeight="1">
      <c r="B377" s="14"/>
      <c r="E377" s="136"/>
      <c r="G377" s="14"/>
      <c r="H377" s="29"/>
      <c r="I377" s="14"/>
      <c r="J377" s="14"/>
      <c r="K377" s="14"/>
      <c r="L377" s="14"/>
      <c r="M377" s="14"/>
      <c r="N377" s="14"/>
      <c r="O377" s="42"/>
      <c r="P377" s="15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40">
        <v>1</v>
      </c>
      <c r="AD377" s="14"/>
      <c r="AE377" s="14"/>
      <c r="AF377" s="14"/>
      <c r="AG377" s="14"/>
      <c r="AH377" s="14"/>
      <c r="AI377" s="14"/>
      <c r="AJ377" s="14"/>
    </row>
    <row r="378" spans="2:36" s="31" customFormat="1" ht="20.399999999999999" customHeight="1">
      <c r="B378" s="14"/>
      <c r="E378" s="136"/>
      <c r="G378" s="14"/>
      <c r="H378" s="29"/>
      <c r="I378" s="14"/>
      <c r="J378" s="14"/>
      <c r="K378" s="14"/>
      <c r="L378" s="14"/>
      <c r="M378" s="14"/>
      <c r="N378" s="14"/>
      <c r="O378" s="42"/>
      <c r="P378" s="15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40">
        <v>1</v>
      </c>
      <c r="AD378" s="14"/>
      <c r="AE378" s="14"/>
      <c r="AF378" s="14"/>
      <c r="AG378" s="14"/>
      <c r="AH378" s="14"/>
      <c r="AI378" s="14"/>
      <c r="AJ378" s="14"/>
    </row>
    <row r="379" spans="2:36" s="31" customFormat="1" ht="20.399999999999999" customHeight="1">
      <c r="B379" s="14"/>
      <c r="E379" s="136"/>
      <c r="G379" s="14"/>
      <c r="H379" s="29"/>
      <c r="I379" s="14"/>
      <c r="J379" s="14"/>
      <c r="K379" s="14"/>
      <c r="L379" s="14"/>
      <c r="M379" s="14"/>
      <c r="N379" s="14"/>
      <c r="O379" s="42"/>
      <c r="P379" s="15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40">
        <v>1</v>
      </c>
      <c r="AD379" s="14"/>
      <c r="AE379" s="14"/>
      <c r="AF379" s="14"/>
      <c r="AG379" s="14"/>
      <c r="AH379" s="14"/>
      <c r="AI379" s="14"/>
      <c r="AJ379" s="14"/>
    </row>
    <row r="380" spans="2:36" s="31" customFormat="1" ht="20.399999999999999" customHeight="1">
      <c r="B380" s="14"/>
      <c r="E380" s="136"/>
      <c r="G380" s="14"/>
      <c r="H380" s="29"/>
      <c r="I380" s="14"/>
      <c r="J380" s="14"/>
      <c r="K380" s="14"/>
      <c r="L380" s="14"/>
      <c r="M380" s="14"/>
      <c r="N380" s="14"/>
      <c r="O380" s="42"/>
      <c r="P380" s="15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40">
        <v>1</v>
      </c>
      <c r="AD380" s="14"/>
      <c r="AE380" s="14"/>
      <c r="AF380" s="14"/>
      <c r="AG380" s="14"/>
      <c r="AH380" s="14"/>
      <c r="AI380" s="14"/>
      <c r="AJ380" s="14"/>
    </row>
    <row r="381" spans="2:36" s="31" customFormat="1" ht="20.399999999999999" customHeight="1">
      <c r="B381" s="14"/>
      <c r="E381" s="136"/>
      <c r="G381" s="14"/>
      <c r="H381" s="29"/>
      <c r="I381" s="14"/>
      <c r="J381" s="14"/>
      <c r="K381" s="14"/>
      <c r="L381" s="14"/>
      <c r="M381" s="14"/>
      <c r="N381" s="14"/>
      <c r="O381" s="42"/>
      <c r="P381" s="15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40">
        <v>1</v>
      </c>
      <c r="AD381" s="14"/>
      <c r="AE381" s="14"/>
      <c r="AF381" s="14"/>
      <c r="AG381" s="14"/>
      <c r="AH381" s="14"/>
      <c r="AI381" s="14"/>
      <c r="AJ381" s="14"/>
    </row>
    <row r="382" spans="2:36" s="31" customFormat="1" ht="20.399999999999999" customHeight="1">
      <c r="B382" s="14"/>
      <c r="E382" s="136"/>
      <c r="G382" s="14"/>
      <c r="H382" s="29"/>
      <c r="I382" s="14"/>
      <c r="J382" s="14"/>
      <c r="K382" s="14"/>
      <c r="L382" s="14"/>
      <c r="M382" s="14"/>
      <c r="N382" s="14"/>
      <c r="O382" s="42"/>
      <c r="P382" s="15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40">
        <v>1</v>
      </c>
      <c r="AD382" s="14"/>
      <c r="AE382" s="14"/>
      <c r="AF382" s="14"/>
      <c r="AG382" s="14"/>
      <c r="AH382" s="14"/>
      <c r="AI382" s="14"/>
      <c r="AJ382" s="14"/>
    </row>
    <row r="383" spans="2:36" s="31" customFormat="1" ht="20.399999999999999" customHeight="1">
      <c r="B383" s="14"/>
      <c r="E383" s="136"/>
      <c r="G383" s="14"/>
      <c r="H383" s="29"/>
      <c r="I383" s="14"/>
      <c r="J383" s="14"/>
      <c r="K383" s="14"/>
      <c r="L383" s="14"/>
      <c r="M383" s="14"/>
      <c r="N383" s="14"/>
      <c r="O383" s="42"/>
      <c r="P383" s="15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40">
        <v>1</v>
      </c>
      <c r="AD383" s="14"/>
      <c r="AE383" s="14"/>
      <c r="AF383" s="14"/>
      <c r="AG383" s="14"/>
      <c r="AH383" s="14"/>
      <c r="AI383" s="14"/>
      <c r="AJ383" s="14"/>
    </row>
    <row r="384" spans="2:36" s="31" customFormat="1" ht="20.399999999999999" customHeight="1">
      <c r="B384" s="14"/>
      <c r="E384" s="136"/>
      <c r="G384" s="14"/>
      <c r="H384" s="29"/>
      <c r="I384" s="14"/>
      <c r="J384" s="14"/>
      <c r="K384" s="14"/>
      <c r="L384" s="14"/>
      <c r="M384" s="14"/>
      <c r="N384" s="14"/>
      <c r="O384" s="42"/>
      <c r="P384" s="15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40">
        <v>1</v>
      </c>
      <c r="AD384" s="14"/>
      <c r="AE384" s="14"/>
      <c r="AF384" s="14"/>
      <c r="AG384" s="14"/>
      <c r="AH384" s="14"/>
      <c r="AI384" s="14"/>
      <c r="AJ384" s="14"/>
    </row>
    <row r="385" spans="2:36" s="31" customFormat="1" ht="20.399999999999999" customHeight="1">
      <c r="B385" s="14"/>
      <c r="E385" s="136"/>
      <c r="G385" s="14"/>
      <c r="H385" s="29"/>
      <c r="I385" s="14"/>
      <c r="J385" s="14"/>
      <c r="K385" s="14"/>
      <c r="L385" s="14"/>
      <c r="M385" s="14"/>
      <c r="N385" s="14"/>
      <c r="O385" s="42"/>
      <c r="P385" s="15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40">
        <v>1</v>
      </c>
      <c r="AD385" s="14"/>
      <c r="AE385" s="14"/>
      <c r="AF385" s="14"/>
      <c r="AG385" s="14"/>
      <c r="AH385" s="14"/>
      <c r="AI385" s="14"/>
      <c r="AJ385" s="14"/>
    </row>
    <row r="386" spans="2:36" s="31" customFormat="1" ht="20.399999999999999" customHeight="1">
      <c r="B386" s="14"/>
      <c r="E386" s="136"/>
      <c r="G386" s="14"/>
      <c r="H386" s="29"/>
      <c r="I386" s="14"/>
      <c r="J386" s="14"/>
      <c r="K386" s="14"/>
      <c r="L386" s="14"/>
      <c r="M386" s="14"/>
      <c r="N386" s="14"/>
      <c r="O386" s="42"/>
      <c r="P386" s="15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40">
        <v>1</v>
      </c>
      <c r="AD386" s="14"/>
      <c r="AE386" s="14"/>
      <c r="AF386" s="14"/>
      <c r="AG386" s="14"/>
      <c r="AH386" s="14"/>
      <c r="AI386" s="14"/>
      <c r="AJ386" s="14"/>
    </row>
    <row r="387" spans="2:36" s="31" customFormat="1" ht="20.399999999999999" customHeight="1">
      <c r="B387" s="14"/>
      <c r="E387" s="136"/>
      <c r="G387" s="14"/>
      <c r="H387" s="29"/>
      <c r="I387" s="14"/>
      <c r="J387" s="14"/>
      <c r="K387" s="14"/>
      <c r="L387" s="14"/>
      <c r="M387" s="14"/>
      <c r="N387" s="14"/>
      <c r="O387" s="42"/>
      <c r="P387" s="15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40">
        <v>1</v>
      </c>
      <c r="AD387" s="14"/>
      <c r="AE387" s="14"/>
      <c r="AF387" s="14"/>
      <c r="AG387" s="14"/>
      <c r="AH387" s="14"/>
      <c r="AI387" s="14"/>
      <c r="AJ387" s="14"/>
    </row>
    <row r="388" spans="2:36" s="31" customFormat="1" ht="20.399999999999999" customHeight="1">
      <c r="B388" s="14"/>
      <c r="E388" s="136"/>
      <c r="G388" s="14"/>
      <c r="H388" s="29"/>
      <c r="I388" s="14"/>
      <c r="J388" s="14"/>
      <c r="K388" s="14"/>
      <c r="L388" s="14"/>
      <c r="M388" s="14"/>
      <c r="N388" s="14"/>
      <c r="O388" s="42"/>
      <c r="P388" s="15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40">
        <v>1</v>
      </c>
      <c r="AD388" s="14"/>
      <c r="AE388" s="14"/>
      <c r="AF388" s="14"/>
      <c r="AG388" s="14"/>
      <c r="AH388" s="14"/>
      <c r="AI388" s="14"/>
      <c r="AJ388" s="14"/>
    </row>
    <row r="389" spans="2:36" s="31" customFormat="1" ht="20.399999999999999" customHeight="1">
      <c r="B389" s="14"/>
      <c r="E389" s="136"/>
      <c r="G389" s="14"/>
      <c r="H389" s="29"/>
      <c r="I389" s="14"/>
      <c r="J389" s="14"/>
      <c r="K389" s="14"/>
      <c r="L389" s="14"/>
      <c r="M389" s="14"/>
      <c r="N389" s="14"/>
      <c r="O389" s="42"/>
      <c r="P389" s="15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40">
        <v>1</v>
      </c>
      <c r="AD389" s="14"/>
      <c r="AE389" s="14"/>
      <c r="AF389" s="14"/>
      <c r="AG389" s="14"/>
      <c r="AH389" s="14"/>
      <c r="AI389" s="14"/>
      <c r="AJ389" s="14"/>
    </row>
    <row r="390" spans="2:36" s="31" customFormat="1" ht="20.399999999999999" customHeight="1">
      <c r="B390" s="14"/>
      <c r="E390" s="136"/>
      <c r="G390" s="14"/>
      <c r="H390" s="29"/>
      <c r="I390" s="14"/>
      <c r="J390" s="14"/>
      <c r="K390" s="14"/>
      <c r="L390" s="14"/>
      <c r="M390" s="14"/>
      <c r="N390" s="14"/>
      <c r="O390" s="42"/>
      <c r="P390" s="15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40">
        <v>1</v>
      </c>
      <c r="AD390" s="14"/>
      <c r="AE390" s="14"/>
      <c r="AF390" s="14"/>
      <c r="AG390" s="14"/>
      <c r="AH390" s="14"/>
      <c r="AI390" s="14"/>
      <c r="AJ390" s="14"/>
    </row>
    <row r="391" spans="2:36" s="31" customFormat="1" ht="20.399999999999999" customHeight="1">
      <c r="B391" s="14"/>
      <c r="E391" s="136"/>
      <c r="G391" s="14"/>
      <c r="H391" s="29"/>
      <c r="I391" s="14"/>
      <c r="J391" s="14"/>
      <c r="K391" s="14"/>
      <c r="L391" s="14"/>
      <c r="M391" s="14"/>
      <c r="N391" s="14"/>
      <c r="O391" s="42"/>
      <c r="P391" s="15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40">
        <v>1</v>
      </c>
      <c r="AD391" s="14"/>
      <c r="AE391" s="14"/>
      <c r="AF391" s="14"/>
      <c r="AG391" s="14"/>
      <c r="AH391" s="14"/>
      <c r="AI391" s="14"/>
      <c r="AJ391" s="14"/>
    </row>
    <row r="392" spans="2:36" s="31" customFormat="1" ht="20.399999999999999" customHeight="1">
      <c r="B392" s="14"/>
      <c r="E392" s="136"/>
      <c r="G392" s="14"/>
      <c r="H392" s="29"/>
      <c r="I392" s="14"/>
      <c r="J392" s="14"/>
      <c r="K392" s="14"/>
      <c r="L392" s="14"/>
      <c r="M392" s="14"/>
      <c r="N392" s="14"/>
      <c r="O392" s="42"/>
      <c r="P392" s="15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40">
        <v>1</v>
      </c>
      <c r="AD392" s="14"/>
      <c r="AE392" s="14"/>
      <c r="AF392" s="14"/>
      <c r="AG392" s="14"/>
      <c r="AH392" s="14"/>
      <c r="AI392" s="14"/>
      <c r="AJ392" s="14"/>
    </row>
    <row r="393" spans="2:36" s="31" customFormat="1" ht="20.399999999999999" customHeight="1">
      <c r="B393" s="14"/>
      <c r="E393" s="136"/>
      <c r="G393" s="14"/>
      <c r="H393" s="29"/>
      <c r="I393" s="14"/>
      <c r="J393" s="14"/>
      <c r="K393" s="14"/>
      <c r="L393" s="14"/>
      <c r="M393" s="14"/>
      <c r="N393" s="14"/>
      <c r="O393" s="42"/>
      <c r="P393" s="15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40">
        <v>1</v>
      </c>
      <c r="AD393" s="14"/>
      <c r="AE393" s="14"/>
      <c r="AF393" s="14"/>
      <c r="AG393" s="14"/>
      <c r="AH393" s="14"/>
      <c r="AI393" s="14"/>
      <c r="AJ393" s="14"/>
    </row>
    <row r="394" spans="2:36" s="31" customFormat="1" ht="20.399999999999999" customHeight="1">
      <c r="B394" s="14"/>
      <c r="E394" s="136"/>
      <c r="G394" s="14"/>
      <c r="H394" s="29"/>
      <c r="I394" s="14"/>
      <c r="J394" s="14"/>
      <c r="K394" s="14"/>
      <c r="L394" s="14"/>
      <c r="M394" s="14"/>
      <c r="N394" s="14"/>
      <c r="O394" s="42"/>
      <c r="P394" s="15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40">
        <v>1</v>
      </c>
      <c r="AD394" s="14"/>
      <c r="AE394" s="14"/>
      <c r="AF394" s="14"/>
      <c r="AG394" s="14"/>
      <c r="AH394" s="14"/>
      <c r="AI394" s="14"/>
      <c r="AJ394" s="14"/>
    </row>
    <row r="395" spans="2:36" s="31" customFormat="1" ht="20.399999999999999" customHeight="1">
      <c r="B395" s="14"/>
      <c r="E395" s="136"/>
      <c r="G395" s="14"/>
      <c r="H395" s="29"/>
      <c r="I395" s="14"/>
      <c r="J395" s="14"/>
      <c r="K395" s="14"/>
      <c r="L395" s="14"/>
      <c r="M395" s="14"/>
      <c r="N395" s="14"/>
      <c r="O395" s="42"/>
      <c r="P395" s="15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40">
        <v>1</v>
      </c>
      <c r="AD395" s="14"/>
      <c r="AE395" s="14"/>
      <c r="AF395" s="14"/>
      <c r="AG395" s="14"/>
      <c r="AH395" s="14"/>
      <c r="AI395" s="14"/>
      <c r="AJ395" s="14"/>
    </row>
    <row r="396" spans="2:36" s="31" customFormat="1" ht="20.399999999999999" customHeight="1">
      <c r="B396" s="14"/>
      <c r="E396" s="136"/>
      <c r="G396" s="14"/>
      <c r="H396" s="29"/>
      <c r="I396" s="14"/>
      <c r="J396" s="14"/>
      <c r="K396" s="14"/>
      <c r="L396" s="14"/>
      <c r="M396" s="14"/>
      <c r="N396" s="14"/>
      <c r="O396" s="42"/>
      <c r="P396" s="15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40">
        <v>1</v>
      </c>
      <c r="AD396" s="14"/>
      <c r="AE396" s="14"/>
      <c r="AF396" s="14"/>
      <c r="AG396" s="14"/>
      <c r="AH396" s="14"/>
      <c r="AI396" s="14"/>
      <c r="AJ396" s="14"/>
    </row>
    <row r="397" spans="2:36" s="31" customFormat="1" ht="20.399999999999999" customHeight="1">
      <c r="B397" s="14"/>
      <c r="E397" s="136"/>
      <c r="G397" s="14"/>
      <c r="H397" s="29"/>
      <c r="I397" s="14"/>
      <c r="J397" s="14"/>
      <c r="K397" s="14"/>
      <c r="L397" s="14"/>
      <c r="M397" s="14"/>
      <c r="N397" s="14"/>
      <c r="O397" s="42"/>
      <c r="P397" s="15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40">
        <v>1</v>
      </c>
      <c r="AD397" s="14"/>
      <c r="AE397" s="14"/>
      <c r="AF397" s="14"/>
      <c r="AG397" s="14"/>
      <c r="AH397" s="14"/>
      <c r="AI397" s="14"/>
      <c r="AJ397" s="14"/>
    </row>
    <row r="398" spans="2:36" s="31" customFormat="1" ht="20.399999999999999" customHeight="1">
      <c r="B398" s="14"/>
      <c r="E398" s="136"/>
      <c r="G398" s="14"/>
      <c r="H398" s="29"/>
      <c r="I398" s="14"/>
      <c r="J398" s="14"/>
      <c r="K398" s="14"/>
      <c r="L398" s="14"/>
      <c r="M398" s="14"/>
      <c r="N398" s="14"/>
      <c r="O398" s="42"/>
      <c r="P398" s="15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40">
        <v>1</v>
      </c>
      <c r="AD398" s="14"/>
      <c r="AE398" s="14"/>
      <c r="AF398" s="14"/>
      <c r="AG398" s="14"/>
      <c r="AH398" s="14"/>
      <c r="AI398" s="14"/>
      <c r="AJ398" s="14"/>
    </row>
    <row r="399" spans="2:36" s="31" customFormat="1" ht="20.399999999999999" customHeight="1">
      <c r="B399" s="14"/>
      <c r="E399" s="136"/>
      <c r="G399" s="14"/>
      <c r="H399" s="29"/>
      <c r="I399" s="14"/>
      <c r="J399" s="14"/>
      <c r="K399" s="14"/>
      <c r="L399" s="14"/>
      <c r="M399" s="14"/>
      <c r="N399" s="14"/>
      <c r="O399" s="42"/>
      <c r="P399" s="15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40">
        <v>1</v>
      </c>
      <c r="AD399" s="14"/>
      <c r="AE399" s="14"/>
      <c r="AF399" s="14"/>
      <c r="AG399" s="14"/>
      <c r="AH399" s="14"/>
      <c r="AI399" s="14"/>
      <c r="AJ399" s="14"/>
    </row>
    <row r="400" spans="2:36" s="31" customFormat="1" ht="20.399999999999999" customHeight="1">
      <c r="B400" s="14"/>
      <c r="E400" s="136"/>
      <c r="G400" s="14"/>
      <c r="H400" s="29"/>
      <c r="I400" s="14"/>
      <c r="J400" s="14"/>
      <c r="K400" s="14"/>
      <c r="L400" s="14"/>
      <c r="M400" s="14"/>
      <c r="N400" s="14"/>
      <c r="O400" s="42"/>
      <c r="P400" s="15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40">
        <v>1</v>
      </c>
      <c r="AD400" s="14"/>
      <c r="AE400" s="14"/>
      <c r="AF400" s="14"/>
      <c r="AG400" s="14"/>
      <c r="AH400" s="14"/>
      <c r="AI400" s="14"/>
      <c r="AJ400" s="14"/>
    </row>
    <row r="401" spans="2:36" s="31" customFormat="1" ht="20.399999999999999" customHeight="1">
      <c r="B401" s="14"/>
      <c r="E401" s="136"/>
      <c r="G401" s="14"/>
      <c r="H401" s="29"/>
      <c r="I401" s="14"/>
      <c r="J401" s="14"/>
      <c r="K401" s="14"/>
      <c r="L401" s="14"/>
      <c r="M401" s="14"/>
      <c r="N401" s="14"/>
      <c r="O401" s="42"/>
      <c r="P401" s="15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40">
        <v>1</v>
      </c>
      <c r="AD401" s="14"/>
      <c r="AE401" s="14"/>
      <c r="AF401" s="14"/>
      <c r="AG401" s="14"/>
      <c r="AH401" s="14"/>
      <c r="AI401" s="14"/>
      <c r="AJ401" s="14"/>
    </row>
    <row r="402" spans="2:36" s="31" customFormat="1" ht="20.399999999999999" customHeight="1">
      <c r="B402" s="14"/>
      <c r="E402" s="136"/>
      <c r="G402" s="14"/>
      <c r="H402" s="29"/>
      <c r="I402" s="14"/>
      <c r="J402" s="14"/>
      <c r="K402" s="14"/>
      <c r="L402" s="14"/>
      <c r="M402" s="14"/>
      <c r="N402" s="14"/>
      <c r="O402" s="42"/>
      <c r="P402" s="15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40">
        <v>1</v>
      </c>
      <c r="AD402" s="14"/>
      <c r="AE402" s="14"/>
      <c r="AF402" s="14"/>
      <c r="AG402" s="14"/>
      <c r="AH402" s="14"/>
      <c r="AI402" s="14"/>
      <c r="AJ402" s="14"/>
    </row>
    <row r="403" spans="2:36" s="31" customFormat="1" ht="20.399999999999999" customHeight="1">
      <c r="B403" s="14"/>
      <c r="E403" s="136"/>
      <c r="G403" s="14"/>
      <c r="H403" s="29"/>
      <c r="I403" s="14"/>
      <c r="J403" s="14"/>
      <c r="K403" s="14"/>
      <c r="L403" s="14"/>
      <c r="M403" s="14"/>
      <c r="N403" s="14"/>
      <c r="O403" s="42"/>
      <c r="P403" s="15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40">
        <v>1</v>
      </c>
      <c r="AD403" s="14"/>
      <c r="AE403" s="14"/>
      <c r="AF403" s="14"/>
      <c r="AG403" s="14"/>
      <c r="AH403" s="14"/>
      <c r="AI403" s="14"/>
      <c r="AJ403" s="14"/>
    </row>
    <row r="404" spans="2:36" s="31" customFormat="1" ht="20.399999999999999" customHeight="1">
      <c r="B404" s="14"/>
      <c r="E404" s="136"/>
      <c r="G404" s="14"/>
      <c r="H404" s="29"/>
      <c r="I404" s="14"/>
      <c r="J404" s="14"/>
      <c r="K404" s="14"/>
      <c r="L404" s="14"/>
      <c r="M404" s="14"/>
      <c r="N404" s="14"/>
      <c r="O404" s="42"/>
      <c r="P404" s="15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40">
        <v>1</v>
      </c>
      <c r="AD404" s="14"/>
      <c r="AE404" s="14"/>
      <c r="AF404" s="14"/>
      <c r="AG404" s="14"/>
      <c r="AH404" s="14"/>
      <c r="AI404" s="14"/>
      <c r="AJ404" s="14"/>
    </row>
    <row r="405" spans="2:36" s="31" customFormat="1" ht="20.399999999999999" customHeight="1">
      <c r="B405" s="14"/>
      <c r="E405" s="136"/>
      <c r="G405" s="14"/>
      <c r="H405" s="29"/>
      <c r="I405" s="14"/>
      <c r="J405" s="14"/>
      <c r="K405" s="14"/>
      <c r="L405" s="14"/>
      <c r="M405" s="14"/>
      <c r="N405" s="14"/>
      <c r="O405" s="42"/>
      <c r="P405" s="15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40">
        <v>1</v>
      </c>
      <c r="AD405" s="14"/>
      <c r="AE405" s="14"/>
      <c r="AF405" s="14"/>
      <c r="AG405" s="14"/>
      <c r="AH405" s="14"/>
      <c r="AI405" s="14"/>
      <c r="AJ405" s="14"/>
    </row>
    <row r="406" spans="2:36" s="31" customFormat="1" ht="20.399999999999999" customHeight="1">
      <c r="B406" s="14"/>
      <c r="E406" s="136"/>
      <c r="G406" s="14"/>
      <c r="H406" s="29"/>
      <c r="I406" s="14"/>
      <c r="J406" s="14"/>
      <c r="K406" s="14"/>
      <c r="L406" s="14"/>
      <c r="M406" s="14"/>
      <c r="N406" s="14"/>
      <c r="O406" s="42"/>
      <c r="P406" s="15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40">
        <v>1</v>
      </c>
      <c r="AD406" s="14"/>
      <c r="AE406" s="14"/>
      <c r="AF406" s="14"/>
      <c r="AG406" s="14"/>
      <c r="AH406" s="14"/>
      <c r="AI406" s="14"/>
      <c r="AJ406" s="14"/>
    </row>
    <row r="407" spans="2:36" s="31" customFormat="1" ht="20.399999999999999" customHeight="1">
      <c r="B407" s="14"/>
      <c r="E407" s="136"/>
      <c r="G407" s="14"/>
      <c r="H407" s="29"/>
      <c r="I407" s="14"/>
      <c r="J407" s="14"/>
      <c r="K407" s="14"/>
      <c r="L407" s="14"/>
      <c r="M407" s="14"/>
      <c r="N407" s="14"/>
      <c r="O407" s="42"/>
      <c r="P407" s="15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40">
        <v>1</v>
      </c>
      <c r="AD407" s="14"/>
      <c r="AE407" s="14"/>
      <c r="AF407" s="14"/>
      <c r="AG407" s="14"/>
      <c r="AH407" s="14"/>
      <c r="AI407" s="14"/>
      <c r="AJ407" s="14"/>
    </row>
    <row r="408" spans="2:36" s="31" customFormat="1" ht="20.399999999999999" customHeight="1">
      <c r="B408" s="14"/>
      <c r="E408" s="136"/>
      <c r="G408" s="14"/>
      <c r="H408" s="29"/>
      <c r="I408" s="14"/>
      <c r="J408" s="14"/>
      <c r="K408" s="14"/>
      <c r="L408" s="14"/>
      <c r="M408" s="14"/>
      <c r="N408" s="14"/>
      <c r="O408" s="42"/>
      <c r="P408" s="15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40">
        <v>1</v>
      </c>
      <c r="AD408" s="14"/>
      <c r="AE408" s="14"/>
      <c r="AF408" s="14"/>
      <c r="AG408" s="14"/>
      <c r="AH408" s="14"/>
      <c r="AI408" s="14"/>
      <c r="AJ408" s="14"/>
    </row>
    <row r="409" spans="2:36" s="31" customFormat="1" ht="20.399999999999999" customHeight="1">
      <c r="B409" s="14"/>
      <c r="E409" s="136"/>
      <c r="G409" s="14"/>
      <c r="H409" s="29"/>
      <c r="I409" s="14"/>
      <c r="J409" s="14"/>
      <c r="K409" s="14"/>
      <c r="L409" s="14"/>
      <c r="M409" s="14"/>
      <c r="N409" s="14"/>
      <c r="O409" s="42"/>
      <c r="P409" s="15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40">
        <v>1</v>
      </c>
      <c r="AD409" s="14"/>
      <c r="AE409" s="14"/>
      <c r="AF409" s="14"/>
      <c r="AG409" s="14"/>
      <c r="AH409" s="14"/>
      <c r="AI409" s="14"/>
      <c r="AJ409" s="14"/>
    </row>
    <row r="410" spans="2:36" s="31" customFormat="1" ht="20.399999999999999" customHeight="1">
      <c r="B410" s="14"/>
      <c r="E410" s="136"/>
      <c r="G410" s="14"/>
      <c r="H410" s="29"/>
      <c r="I410" s="14"/>
      <c r="J410" s="14"/>
      <c r="K410" s="14"/>
      <c r="L410" s="14"/>
      <c r="M410" s="14"/>
      <c r="N410" s="14"/>
      <c r="O410" s="42"/>
      <c r="P410" s="15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40">
        <v>1</v>
      </c>
      <c r="AD410" s="14"/>
      <c r="AE410" s="14"/>
      <c r="AF410" s="14"/>
      <c r="AG410" s="14"/>
      <c r="AH410" s="14"/>
      <c r="AI410" s="14"/>
      <c r="AJ410" s="14"/>
    </row>
    <row r="411" spans="2:36" s="31" customFormat="1" ht="20.399999999999999" customHeight="1">
      <c r="B411" s="14"/>
      <c r="E411" s="136"/>
      <c r="G411" s="14"/>
      <c r="H411" s="29"/>
      <c r="I411" s="14"/>
      <c r="J411" s="14"/>
      <c r="K411" s="14"/>
      <c r="L411" s="14"/>
      <c r="M411" s="14"/>
      <c r="N411" s="14"/>
      <c r="O411" s="42"/>
      <c r="P411" s="15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40">
        <v>1</v>
      </c>
      <c r="AD411" s="14"/>
      <c r="AE411" s="14"/>
      <c r="AF411" s="14"/>
      <c r="AG411" s="14"/>
      <c r="AH411" s="14"/>
      <c r="AI411" s="14"/>
      <c r="AJ411" s="14"/>
    </row>
    <row r="412" spans="2:36" s="31" customFormat="1" ht="20.399999999999999" customHeight="1">
      <c r="B412" s="14"/>
      <c r="E412" s="136"/>
      <c r="G412" s="14"/>
      <c r="H412" s="29"/>
      <c r="I412" s="14"/>
      <c r="J412" s="14"/>
      <c r="K412" s="14"/>
      <c r="L412" s="14"/>
      <c r="M412" s="14"/>
      <c r="N412" s="14"/>
      <c r="O412" s="42"/>
      <c r="P412" s="15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40">
        <v>1</v>
      </c>
      <c r="AD412" s="14"/>
      <c r="AE412" s="14"/>
      <c r="AF412" s="14"/>
      <c r="AG412" s="14"/>
      <c r="AH412" s="14"/>
      <c r="AI412" s="14"/>
      <c r="AJ412" s="14"/>
    </row>
    <row r="413" spans="2:36" s="31" customFormat="1" ht="20.399999999999999" customHeight="1">
      <c r="B413" s="14"/>
      <c r="E413" s="136"/>
      <c r="G413" s="14"/>
      <c r="H413" s="29"/>
      <c r="I413" s="14"/>
      <c r="J413" s="14"/>
      <c r="K413" s="14"/>
      <c r="L413" s="14"/>
      <c r="M413" s="14"/>
      <c r="N413" s="14"/>
      <c r="O413" s="42"/>
      <c r="P413" s="15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40">
        <v>1</v>
      </c>
      <c r="AD413" s="14"/>
      <c r="AE413" s="14"/>
      <c r="AF413" s="14"/>
      <c r="AG413" s="14"/>
      <c r="AH413" s="14"/>
      <c r="AI413" s="14"/>
      <c r="AJ413" s="14"/>
    </row>
    <row r="414" spans="2:36" s="31" customFormat="1" ht="20.399999999999999" customHeight="1">
      <c r="B414" s="14"/>
      <c r="E414" s="136"/>
      <c r="G414" s="14"/>
      <c r="H414" s="29"/>
      <c r="I414" s="14"/>
      <c r="J414" s="14"/>
      <c r="K414" s="14"/>
      <c r="L414" s="14"/>
      <c r="M414" s="14"/>
      <c r="N414" s="14"/>
      <c r="O414" s="42"/>
      <c r="P414" s="15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40">
        <v>1</v>
      </c>
      <c r="AD414" s="14"/>
      <c r="AE414" s="14"/>
      <c r="AF414" s="14"/>
      <c r="AG414" s="14"/>
      <c r="AH414" s="14"/>
      <c r="AI414" s="14"/>
      <c r="AJ414" s="14"/>
    </row>
    <row r="415" spans="2:36" s="31" customFormat="1" ht="20.399999999999999" customHeight="1">
      <c r="B415" s="14"/>
      <c r="E415" s="136"/>
      <c r="G415" s="14"/>
      <c r="H415" s="29"/>
      <c r="I415" s="14"/>
      <c r="J415" s="14"/>
      <c r="K415" s="14"/>
      <c r="L415" s="14"/>
      <c r="M415" s="14"/>
      <c r="N415" s="14"/>
      <c r="O415" s="42"/>
      <c r="P415" s="15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40">
        <v>1</v>
      </c>
      <c r="AD415" s="14"/>
      <c r="AE415" s="14"/>
      <c r="AF415" s="14"/>
      <c r="AG415" s="14"/>
      <c r="AH415" s="14"/>
      <c r="AI415" s="14"/>
      <c r="AJ415" s="14"/>
    </row>
    <row r="416" spans="2:36" s="31" customFormat="1" ht="20.399999999999999" customHeight="1">
      <c r="B416" s="14"/>
      <c r="E416" s="136"/>
      <c r="G416" s="14"/>
      <c r="H416" s="29"/>
      <c r="I416" s="14"/>
      <c r="J416" s="14"/>
      <c r="K416" s="14"/>
      <c r="L416" s="14"/>
      <c r="M416" s="14"/>
      <c r="N416" s="14"/>
      <c r="O416" s="42"/>
      <c r="P416" s="15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40">
        <v>1</v>
      </c>
      <c r="AD416" s="14"/>
      <c r="AE416" s="14"/>
      <c r="AF416" s="14"/>
      <c r="AG416" s="14"/>
      <c r="AH416" s="14"/>
      <c r="AI416" s="14"/>
      <c r="AJ416" s="14"/>
    </row>
    <row r="417" spans="2:36" s="31" customFormat="1" ht="20.399999999999999" customHeight="1">
      <c r="B417" s="14"/>
      <c r="E417" s="136"/>
      <c r="G417" s="14"/>
      <c r="H417" s="29"/>
      <c r="I417" s="14"/>
      <c r="J417" s="14"/>
      <c r="K417" s="14"/>
      <c r="L417" s="14"/>
      <c r="M417" s="14"/>
      <c r="N417" s="14"/>
      <c r="O417" s="42"/>
      <c r="P417" s="15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40">
        <v>1</v>
      </c>
      <c r="AD417" s="14"/>
      <c r="AE417" s="14"/>
      <c r="AF417" s="14"/>
      <c r="AG417" s="14"/>
      <c r="AH417" s="14"/>
      <c r="AI417" s="14"/>
      <c r="AJ417" s="14"/>
    </row>
    <row r="418" spans="2:36" s="337" customFormat="1" ht="20.399999999999999" customHeight="1">
      <c r="B418" s="41"/>
      <c r="E418" s="394"/>
      <c r="G418" s="41"/>
      <c r="H418" s="276"/>
      <c r="I418" s="41"/>
      <c r="J418" s="41"/>
      <c r="K418" s="41"/>
      <c r="L418" s="41"/>
      <c r="M418" s="41"/>
      <c r="N418" s="41"/>
      <c r="O418" s="63"/>
      <c r="P418" s="64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0">
        <v>1</v>
      </c>
      <c r="AD418" s="41"/>
      <c r="AE418" s="41"/>
      <c r="AF418" s="41"/>
      <c r="AG418" s="41"/>
      <c r="AH418" s="41"/>
      <c r="AI418" s="41"/>
      <c r="AJ418" s="41"/>
    </row>
    <row r="419" spans="2:36" s="337" customFormat="1" ht="20.399999999999999" customHeight="1">
      <c r="B419" s="41"/>
      <c r="E419" s="394"/>
      <c r="G419" s="41"/>
      <c r="H419" s="276"/>
      <c r="I419" s="41"/>
      <c r="J419" s="41"/>
      <c r="K419" s="41"/>
      <c r="L419" s="41"/>
      <c r="M419" s="41"/>
      <c r="N419" s="41"/>
      <c r="O419" s="63"/>
      <c r="P419" s="64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0">
        <v>1</v>
      </c>
      <c r="AD419" s="41"/>
      <c r="AE419" s="41"/>
      <c r="AF419" s="41"/>
      <c r="AG419" s="41"/>
      <c r="AH419" s="41"/>
      <c r="AI419" s="41"/>
      <c r="AJ419" s="41"/>
    </row>
    <row r="420" spans="2:36" s="337" customFormat="1" ht="20.399999999999999" customHeight="1">
      <c r="B420" s="41"/>
      <c r="E420" s="394"/>
      <c r="G420" s="41"/>
      <c r="H420" s="276"/>
      <c r="I420" s="41"/>
      <c r="J420" s="41"/>
      <c r="K420" s="41"/>
      <c r="L420" s="41"/>
      <c r="M420" s="41"/>
      <c r="N420" s="41"/>
      <c r="O420" s="63"/>
      <c r="P420" s="64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0">
        <v>1</v>
      </c>
      <c r="AD420" s="41"/>
      <c r="AE420" s="41"/>
      <c r="AF420" s="41"/>
      <c r="AG420" s="41"/>
      <c r="AH420" s="41"/>
      <c r="AI420" s="41"/>
      <c r="AJ420" s="41"/>
    </row>
    <row r="421" spans="2:36" s="337" customFormat="1" ht="20.399999999999999" customHeight="1">
      <c r="B421" s="41"/>
      <c r="E421" s="394"/>
      <c r="G421" s="41"/>
      <c r="H421" s="276"/>
      <c r="I421" s="41"/>
      <c r="J421" s="41"/>
      <c r="K421" s="41"/>
      <c r="L421" s="41"/>
      <c r="M421" s="41"/>
      <c r="N421" s="41"/>
      <c r="O421" s="63"/>
      <c r="P421" s="64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0">
        <v>1</v>
      </c>
      <c r="AD421" s="41"/>
      <c r="AE421" s="41"/>
      <c r="AF421" s="41"/>
      <c r="AG421" s="41"/>
      <c r="AH421" s="41"/>
      <c r="AI421" s="41"/>
      <c r="AJ421" s="41"/>
    </row>
    <row r="422" spans="2:36" s="337" customFormat="1" ht="20.399999999999999" customHeight="1">
      <c r="B422" s="41"/>
      <c r="E422" s="394"/>
      <c r="G422" s="41"/>
      <c r="H422" s="276"/>
      <c r="I422" s="41"/>
      <c r="J422" s="41"/>
      <c r="K422" s="41"/>
      <c r="L422" s="41"/>
      <c r="M422" s="41"/>
      <c r="N422" s="41"/>
      <c r="O422" s="63"/>
      <c r="P422" s="64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0">
        <v>1</v>
      </c>
      <c r="AD422" s="41"/>
      <c r="AE422" s="41"/>
      <c r="AF422" s="41"/>
      <c r="AG422" s="41"/>
      <c r="AH422" s="41"/>
      <c r="AI422" s="41"/>
      <c r="AJ422" s="41"/>
    </row>
    <row r="423" spans="2:36" s="337" customFormat="1" ht="20.399999999999999" customHeight="1">
      <c r="B423" s="41"/>
      <c r="E423" s="394"/>
      <c r="G423" s="41"/>
      <c r="H423" s="276"/>
      <c r="I423" s="41"/>
      <c r="J423" s="41"/>
      <c r="K423" s="41"/>
      <c r="L423" s="41"/>
      <c r="M423" s="41"/>
      <c r="N423" s="41"/>
      <c r="O423" s="63"/>
      <c r="P423" s="64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0">
        <v>1</v>
      </c>
      <c r="AD423" s="41"/>
      <c r="AE423" s="41"/>
      <c r="AF423" s="41"/>
      <c r="AG423" s="41"/>
      <c r="AH423" s="41"/>
      <c r="AI423" s="41"/>
      <c r="AJ423" s="41"/>
    </row>
    <row r="424" spans="2:36" s="337" customFormat="1" ht="20.399999999999999" customHeight="1">
      <c r="B424" s="41"/>
      <c r="E424" s="394"/>
      <c r="G424" s="41"/>
      <c r="H424" s="276"/>
      <c r="I424" s="41"/>
      <c r="J424" s="41"/>
      <c r="K424" s="41"/>
      <c r="L424" s="41"/>
      <c r="M424" s="41"/>
      <c r="N424" s="41"/>
      <c r="O424" s="63"/>
      <c r="P424" s="64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0">
        <v>1</v>
      </c>
      <c r="AD424" s="41"/>
      <c r="AE424" s="41"/>
      <c r="AF424" s="41"/>
      <c r="AG424" s="41"/>
      <c r="AH424" s="41"/>
      <c r="AI424" s="41"/>
      <c r="AJ424" s="41"/>
    </row>
    <row r="425" spans="2:36" s="337" customFormat="1" ht="20.399999999999999" customHeight="1">
      <c r="B425" s="41"/>
      <c r="E425" s="394"/>
      <c r="G425" s="41"/>
      <c r="H425" s="276"/>
      <c r="I425" s="41"/>
      <c r="J425" s="41"/>
      <c r="K425" s="41"/>
      <c r="L425" s="41"/>
      <c r="M425" s="41"/>
      <c r="N425" s="41"/>
      <c r="O425" s="63"/>
      <c r="P425" s="64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0">
        <v>1</v>
      </c>
      <c r="AD425" s="41"/>
      <c r="AE425" s="41"/>
      <c r="AF425" s="41"/>
      <c r="AG425" s="41"/>
      <c r="AH425" s="41"/>
      <c r="AI425" s="41"/>
      <c r="AJ425" s="41"/>
    </row>
    <row r="426" spans="2:36" s="337" customFormat="1" ht="20.399999999999999" customHeight="1">
      <c r="B426" s="41"/>
      <c r="E426" s="394"/>
      <c r="G426" s="41"/>
      <c r="H426" s="276"/>
      <c r="I426" s="41"/>
      <c r="J426" s="41"/>
      <c r="K426" s="41"/>
      <c r="L426" s="41"/>
      <c r="M426" s="41"/>
      <c r="N426" s="41"/>
      <c r="O426" s="63"/>
      <c r="P426" s="64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0">
        <v>1</v>
      </c>
      <c r="AD426" s="41"/>
      <c r="AE426" s="41"/>
      <c r="AF426" s="41"/>
      <c r="AG426" s="41"/>
      <c r="AH426" s="41"/>
      <c r="AI426" s="41"/>
      <c r="AJ426" s="41"/>
    </row>
    <row r="427" spans="2:36" s="337" customFormat="1" ht="20.399999999999999" customHeight="1">
      <c r="B427" s="41"/>
      <c r="E427" s="394"/>
      <c r="G427" s="41"/>
      <c r="H427" s="276"/>
      <c r="I427" s="41"/>
      <c r="J427" s="41"/>
      <c r="K427" s="41"/>
      <c r="L427" s="41"/>
      <c r="M427" s="41"/>
      <c r="N427" s="41"/>
      <c r="O427" s="63"/>
      <c r="P427" s="64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0">
        <v>1</v>
      </c>
      <c r="AD427" s="41"/>
      <c r="AE427" s="41"/>
      <c r="AF427" s="41"/>
      <c r="AG427" s="41"/>
      <c r="AH427" s="41"/>
      <c r="AI427" s="41"/>
      <c r="AJ427" s="41"/>
    </row>
    <row r="428" spans="2:36" s="337" customFormat="1" ht="20.399999999999999" customHeight="1">
      <c r="B428" s="41"/>
      <c r="E428" s="394"/>
      <c r="G428" s="41"/>
      <c r="H428" s="276"/>
      <c r="I428" s="41"/>
      <c r="J428" s="41"/>
      <c r="K428" s="41"/>
      <c r="L428" s="41"/>
      <c r="M428" s="41"/>
      <c r="N428" s="41"/>
      <c r="O428" s="63"/>
      <c r="P428" s="64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0">
        <v>1</v>
      </c>
      <c r="AD428" s="41"/>
      <c r="AE428" s="41"/>
      <c r="AF428" s="41"/>
      <c r="AG428" s="41"/>
      <c r="AH428" s="41"/>
      <c r="AI428" s="41"/>
      <c r="AJ428" s="41"/>
    </row>
    <row r="429" spans="2:36" s="337" customFormat="1" ht="20.399999999999999" customHeight="1">
      <c r="B429" s="41"/>
      <c r="E429" s="394"/>
      <c r="G429" s="41"/>
      <c r="H429" s="276"/>
      <c r="I429" s="41"/>
      <c r="J429" s="41"/>
      <c r="K429" s="41"/>
      <c r="L429" s="41"/>
      <c r="M429" s="41"/>
      <c r="N429" s="41"/>
      <c r="O429" s="63"/>
      <c r="P429" s="64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0">
        <v>1</v>
      </c>
      <c r="AD429" s="41"/>
      <c r="AE429" s="41"/>
      <c r="AF429" s="41"/>
      <c r="AG429" s="41"/>
      <c r="AH429" s="41"/>
      <c r="AI429" s="41"/>
      <c r="AJ429" s="41"/>
    </row>
    <row r="430" spans="2:36" s="337" customFormat="1" ht="20.399999999999999" customHeight="1">
      <c r="B430" s="41"/>
      <c r="E430" s="394"/>
      <c r="G430" s="41"/>
      <c r="H430" s="276"/>
      <c r="I430" s="41"/>
      <c r="J430" s="41"/>
      <c r="K430" s="41"/>
      <c r="L430" s="41"/>
      <c r="M430" s="41"/>
      <c r="N430" s="41"/>
      <c r="O430" s="63"/>
      <c r="P430" s="64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0">
        <v>1</v>
      </c>
      <c r="AD430" s="41"/>
      <c r="AE430" s="41"/>
      <c r="AF430" s="41"/>
      <c r="AG430" s="41"/>
      <c r="AH430" s="41"/>
      <c r="AI430" s="41"/>
      <c r="AJ430" s="41"/>
    </row>
    <row r="431" spans="2:36" s="337" customFormat="1" ht="20.399999999999999" customHeight="1">
      <c r="B431" s="41"/>
      <c r="E431" s="394"/>
      <c r="G431" s="41"/>
      <c r="H431" s="276"/>
      <c r="I431" s="41"/>
      <c r="J431" s="41"/>
      <c r="K431" s="41"/>
      <c r="L431" s="41"/>
      <c r="M431" s="41"/>
      <c r="N431" s="41"/>
      <c r="O431" s="63"/>
      <c r="P431" s="64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0">
        <v>1</v>
      </c>
      <c r="AD431" s="41"/>
      <c r="AE431" s="41"/>
      <c r="AF431" s="41"/>
      <c r="AG431" s="41"/>
      <c r="AH431" s="41"/>
      <c r="AI431" s="41"/>
      <c r="AJ431" s="41"/>
    </row>
    <row r="432" spans="2:36" s="337" customFormat="1" ht="20.399999999999999" customHeight="1">
      <c r="B432" s="41"/>
      <c r="E432" s="394"/>
      <c r="G432" s="41"/>
      <c r="H432" s="276"/>
      <c r="I432" s="41"/>
      <c r="J432" s="41"/>
      <c r="K432" s="41"/>
      <c r="L432" s="41"/>
      <c r="M432" s="41"/>
      <c r="N432" s="41"/>
      <c r="O432" s="63"/>
      <c r="P432" s="64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0">
        <v>1</v>
      </c>
      <c r="AD432" s="41"/>
      <c r="AE432" s="41"/>
      <c r="AF432" s="41"/>
      <c r="AG432" s="41"/>
      <c r="AH432" s="41"/>
      <c r="AI432" s="41"/>
      <c r="AJ432" s="41"/>
    </row>
    <row r="433" spans="2:36" s="337" customFormat="1" ht="20.399999999999999" customHeight="1">
      <c r="B433" s="41"/>
      <c r="E433" s="394"/>
      <c r="G433" s="41"/>
      <c r="H433" s="276"/>
      <c r="I433" s="41"/>
      <c r="J433" s="41"/>
      <c r="K433" s="41"/>
      <c r="L433" s="41"/>
      <c r="M433" s="41"/>
      <c r="N433" s="41"/>
      <c r="O433" s="63"/>
      <c r="P433" s="64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0">
        <v>1</v>
      </c>
      <c r="AD433" s="41"/>
      <c r="AE433" s="41"/>
      <c r="AF433" s="41"/>
      <c r="AG433" s="41"/>
      <c r="AH433" s="41"/>
      <c r="AI433" s="41"/>
      <c r="AJ433" s="41"/>
    </row>
    <row r="434" spans="2:36" s="337" customFormat="1" ht="20.399999999999999" customHeight="1">
      <c r="B434" s="41"/>
      <c r="E434" s="394"/>
      <c r="G434" s="41"/>
      <c r="H434" s="276"/>
      <c r="I434" s="41"/>
      <c r="J434" s="41"/>
      <c r="K434" s="41"/>
      <c r="L434" s="41"/>
      <c r="M434" s="41"/>
      <c r="N434" s="41"/>
      <c r="O434" s="63"/>
      <c r="P434" s="64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0">
        <v>1</v>
      </c>
      <c r="AD434" s="41"/>
      <c r="AE434" s="41"/>
      <c r="AF434" s="41"/>
      <c r="AG434" s="41"/>
      <c r="AH434" s="41"/>
      <c r="AI434" s="41"/>
      <c r="AJ434" s="41"/>
    </row>
    <row r="435" spans="2:36" s="337" customFormat="1" ht="20.399999999999999" customHeight="1">
      <c r="B435" s="41"/>
      <c r="E435" s="394"/>
      <c r="G435" s="41"/>
      <c r="H435" s="276"/>
      <c r="I435" s="41"/>
      <c r="J435" s="41"/>
      <c r="K435" s="41"/>
      <c r="L435" s="41"/>
      <c r="M435" s="41"/>
      <c r="N435" s="41"/>
      <c r="O435" s="63"/>
      <c r="P435" s="64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0">
        <v>1</v>
      </c>
      <c r="AD435" s="41"/>
      <c r="AE435" s="41"/>
      <c r="AF435" s="41"/>
      <c r="AG435" s="41"/>
      <c r="AH435" s="41"/>
      <c r="AI435" s="41"/>
      <c r="AJ435" s="41"/>
    </row>
    <row r="436" spans="2:36" s="337" customFormat="1" ht="20.399999999999999" customHeight="1">
      <c r="B436" s="41"/>
      <c r="E436" s="394"/>
      <c r="G436" s="41"/>
      <c r="H436" s="276"/>
      <c r="I436" s="41"/>
      <c r="J436" s="41"/>
      <c r="K436" s="41"/>
      <c r="L436" s="41"/>
      <c r="M436" s="41"/>
      <c r="N436" s="41"/>
      <c r="O436" s="63"/>
      <c r="P436" s="64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0">
        <v>1</v>
      </c>
      <c r="AD436" s="41"/>
      <c r="AE436" s="41"/>
      <c r="AF436" s="41"/>
      <c r="AG436" s="41"/>
      <c r="AH436" s="41"/>
      <c r="AI436" s="41"/>
      <c r="AJ436" s="41"/>
    </row>
    <row r="437" spans="2:36" s="337" customFormat="1" ht="20.399999999999999" customHeight="1">
      <c r="B437" s="41"/>
      <c r="E437" s="394"/>
      <c r="G437" s="41"/>
      <c r="H437" s="276"/>
      <c r="I437" s="41"/>
      <c r="J437" s="41"/>
      <c r="K437" s="41"/>
      <c r="L437" s="41"/>
      <c r="M437" s="41"/>
      <c r="N437" s="41"/>
      <c r="O437" s="63"/>
      <c r="P437" s="64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0">
        <v>1</v>
      </c>
      <c r="AD437" s="41"/>
      <c r="AE437" s="41"/>
      <c r="AF437" s="41"/>
      <c r="AG437" s="41"/>
      <c r="AH437" s="41"/>
      <c r="AI437" s="41"/>
      <c r="AJ437" s="41"/>
    </row>
    <row r="438" spans="2:36" s="337" customFormat="1" ht="20.399999999999999" customHeight="1">
      <c r="B438" s="41"/>
      <c r="E438" s="394"/>
      <c r="G438" s="41"/>
      <c r="H438" s="276"/>
      <c r="I438" s="41"/>
      <c r="J438" s="41"/>
      <c r="K438" s="41"/>
      <c r="L438" s="41"/>
      <c r="M438" s="41"/>
      <c r="N438" s="41"/>
      <c r="O438" s="63"/>
      <c r="P438" s="64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0">
        <v>1</v>
      </c>
      <c r="AD438" s="41"/>
      <c r="AE438" s="41"/>
      <c r="AF438" s="41"/>
      <c r="AG438" s="41"/>
      <c r="AH438" s="41"/>
      <c r="AI438" s="41"/>
      <c r="AJ438" s="41"/>
    </row>
    <row r="439" spans="2:36" s="337" customFormat="1" ht="20.399999999999999" customHeight="1">
      <c r="B439" s="41"/>
      <c r="E439" s="394"/>
      <c r="G439" s="41"/>
      <c r="H439" s="276"/>
      <c r="I439" s="41"/>
      <c r="J439" s="41"/>
      <c r="K439" s="41"/>
      <c r="L439" s="41"/>
      <c r="M439" s="41"/>
      <c r="N439" s="41"/>
      <c r="O439" s="63"/>
      <c r="P439" s="64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0">
        <v>1</v>
      </c>
      <c r="AD439" s="41"/>
      <c r="AE439" s="41"/>
      <c r="AF439" s="41"/>
      <c r="AG439" s="41"/>
      <c r="AH439" s="41"/>
      <c r="AI439" s="41"/>
      <c r="AJ439" s="41"/>
    </row>
    <row r="440" spans="2:36" s="337" customFormat="1" ht="20.399999999999999" customHeight="1">
      <c r="B440" s="41"/>
      <c r="E440" s="394"/>
      <c r="G440" s="41"/>
      <c r="H440" s="276"/>
      <c r="I440" s="41"/>
      <c r="J440" s="41"/>
      <c r="K440" s="41"/>
      <c r="L440" s="41"/>
      <c r="M440" s="41"/>
      <c r="N440" s="41"/>
      <c r="O440" s="63"/>
      <c r="P440" s="64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0">
        <v>1</v>
      </c>
      <c r="AD440" s="41"/>
      <c r="AE440" s="41"/>
      <c r="AF440" s="41"/>
      <c r="AG440" s="41"/>
      <c r="AH440" s="41"/>
      <c r="AI440" s="41"/>
      <c r="AJ440" s="41"/>
    </row>
    <row r="441" spans="2:36" s="337" customFormat="1" ht="20.399999999999999" customHeight="1">
      <c r="B441" s="41"/>
      <c r="E441" s="394"/>
      <c r="G441" s="41"/>
      <c r="H441" s="276"/>
      <c r="I441" s="41"/>
      <c r="J441" s="41"/>
      <c r="K441" s="41"/>
      <c r="L441" s="41"/>
      <c r="M441" s="41"/>
      <c r="N441" s="41"/>
      <c r="O441" s="63"/>
      <c r="P441" s="64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0">
        <v>1</v>
      </c>
      <c r="AD441" s="41"/>
      <c r="AE441" s="41"/>
      <c r="AF441" s="41"/>
      <c r="AG441" s="41"/>
      <c r="AH441" s="41"/>
      <c r="AI441" s="41"/>
      <c r="AJ441" s="41"/>
    </row>
    <row r="442" spans="2:36" s="337" customFormat="1" ht="20.399999999999999" customHeight="1">
      <c r="B442" s="41"/>
      <c r="E442" s="394"/>
      <c r="G442" s="41"/>
      <c r="H442" s="276"/>
      <c r="I442" s="41"/>
      <c r="J442" s="41"/>
      <c r="K442" s="41"/>
      <c r="L442" s="41"/>
      <c r="M442" s="41"/>
      <c r="N442" s="41"/>
      <c r="O442" s="63"/>
      <c r="P442" s="64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0">
        <v>1</v>
      </c>
      <c r="AD442" s="41"/>
      <c r="AE442" s="41"/>
      <c r="AF442" s="41"/>
      <c r="AG442" s="41"/>
      <c r="AH442" s="41"/>
      <c r="AI442" s="41"/>
      <c r="AJ442" s="41"/>
    </row>
    <row r="443" spans="2:36" s="337" customFormat="1" ht="20.399999999999999" customHeight="1">
      <c r="B443" s="41"/>
      <c r="E443" s="394"/>
      <c r="G443" s="41"/>
      <c r="H443" s="276"/>
      <c r="I443" s="41"/>
      <c r="J443" s="41"/>
      <c r="K443" s="41"/>
      <c r="L443" s="41"/>
      <c r="M443" s="41"/>
      <c r="N443" s="41"/>
      <c r="O443" s="63"/>
      <c r="P443" s="64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0">
        <v>1</v>
      </c>
      <c r="AD443" s="41"/>
      <c r="AE443" s="41"/>
      <c r="AF443" s="41"/>
      <c r="AG443" s="41"/>
      <c r="AH443" s="41"/>
      <c r="AI443" s="41"/>
      <c r="AJ443" s="41"/>
    </row>
    <row r="444" spans="2:36" s="337" customFormat="1" ht="20.399999999999999" customHeight="1">
      <c r="B444" s="41"/>
      <c r="E444" s="394"/>
      <c r="G444" s="41"/>
      <c r="H444" s="276"/>
      <c r="I444" s="41"/>
      <c r="J444" s="41"/>
      <c r="K444" s="41"/>
      <c r="L444" s="41"/>
      <c r="M444" s="41"/>
      <c r="N444" s="41"/>
      <c r="O444" s="63"/>
      <c r="P444" s="64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0">
        <v>1</v>
      </c>
      <c r="AD444" s="41"/>
      <c r="AE444" s="41"/>
      <c r="AF444" s="41"/>
      <c r="AG444" s="41"/>
      <c r="AH444" s="41"/>
      <c r="AI444" s="41"/>
      <c r="AJ444" s="41"/>
    </row>
    <row r="445" spans="2:36" s="337" customFormat="1" ht="20.399999999999999" customHeight="1">
      <c r="B445" s="41"/>
      <c r="E445" s="394"/>
      <c r="G445" s="41"/>
      <c r="H445" s="276"/>
      <c r="I445" s="41"/>
      <c r="J445" s="41"/>
      <c r="K445" s="41"/>
      <c r="L445" s="41"/>
      <c r="M445" s="41"/>
      <c r="N445" s="41"/>
      <c r="O445" s="63"/>
      <c r="P445" s="64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0">
        <v>1</v>
      </c>
      <c r="AD445" s="41"/>
      <c r="AE445" s="41"/>
      <c r="AF445" s="41"/>
      <c r="AG445" s="41"/>
      <c r="AH445" s="41"/>
      <c r="AI445" s="41"/>
      <c r="AJ445" s="41"/>
    </row>
    <row r="446" spans="2:36" s="337" customFormat="1" ht="20.399999999999999" customHeight="1">
      <c r="B446" s="41"/>
      <c r="E446" s="394"/>
      <c r="G446" s="41"/>
      <c r="H446" s="276"/>
      <c r="I446" s="41"/>
      <c r="J446" s="41"/>
      <c r="K446" s="41"/>
      <c r="L446" s="41"/>
      <c r="M446" s="41"/>
      <c r="N446" s="41"/>
      <c r="O446" s="63"/>
      <c r="P446" s="64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0">
        <v>1</v>
      </c>
      <c r="AD446" s="41"/>
      <c r="AE446" s="41"/>
      <c r="AF446" s="41"/>
      <c r="AG446" s="41"/>
      <c r="AH446" s="41"/>
      <c r="AI446" s="41"/>
      <c r="AJ446" s="41"/>
    </row>
    <row r="447" spans="2:36" s="337" customFormat="1" ht="20.399999999999999" customHeight="1">
      <c r="B447" s="41"/>
      <c r="E447" s="394"/>
      <c r="G447" s="41"/>
      <c r="H447" s="276"/>
      <c r="I447" s="41"/>
      <c r="J447" s="41"/>
      <c r="K447" s="41"/>
      <c r="L447" s="41"/>
      <c r="M447" s="41"/>
      <c r="N447" s="41"/>
      <c r="O447" s="63"/>
      <c r="P447" s="64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0">
        <v>1</v>
      </c>
      <c r="AD447" s="41"/>
      <c r="AE447" s="41"/>
      <c r="AF447" s="41"/>
      <c r="AG447" s="41"/>
      <c r="AH447" s="41"/>
      <c r="AI447" s="41"/>
      <c r="AJ447" s="41"/>
    </row>
    <row r="448" spans="2:36" s="337" customFormat="1" ht="20.399999999999999" customHeight="1">
      <c r="B448" s="41"/>
      <c r="E448" s="394"/>
      <c r="G448" s="41"/>
      <c r="H448" s="276"/>
      <c r="I448" s="41"/>
      <c r="J448" s="41"/>
      <c r="K448" s="41"/>
      <c r="L448" s="41"/>
      <c r="M448" s="41"/>
      <c r="N448" s="41"/>
      <c r="O448" s="63"/>
      <c r="P448" s="64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0">
        <v>1</v>
      </c>
      <c r="AD448" s="41"/>
      <c r="AE448" s="41"/>
      <c r="AF448" s="41"/>
      <c r="AG448" s="41"/>
      <c r="AH448" s="41"/>
      <c r="AI448" s="41"/>
      <c r="AJ448" s="41"/>
    </row>
    <row r="449" spans="2:36" s="337" customFormat="1" ht="20.399999999999999" customHeight="1">
      <c r="B449" s="41"/>
      <c r="E449" s="394"/>
      <c r="G449" s="41"/>
      <c r="H449" s="276"/>
      <c r="I449" s="41"/>
      <c r="J449" s="41"/>
      <c r="K449" s="41"/>
      <c r="L449" s="41"/>
      <c r="M449" s="41"/>
      <c r="N449" s="41"/>
      <c r="O449" s="63"/>
      <c r="P449" s="64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0">
        <v>1</v>
      </c>
      <c r="AD449" s="41"/>
      <c r="AE449" s="41"/>
      <c r="AF449" s="41"/>
      <c r="AG449" s="41"/>
      <c r="AH449" s="41"/>
      <c r="AI449" s="41"/>
      <c r="AJ449" s="41"/>
    </row>
    <row r="450" spans="2:36" s="337" customFormat="1" ht="20.399999999999999" customHeight="1">
      <c r="B450" s="41"/>
      <c r="E450" s="394"/>
      <c r="G450" s="41"/>
      <c r="H450" s="276"/>
      <c r="I450" s="41"/>
      <c r="J450" s="41"/>
      <c r="K450" s="41"/>
      <c r="L450" s="41"/>
      <c r="M450" s="41"/>
      <c r="N450" s="41"/>
      <c r="O450" s="63"/>
      <c r="P450" s="64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0">
        <v>1</v>
      </c>
      <c r="AD450" s="41"/>
      <c r="AE450" s="41"/>
      <c r="AF450" s="41"/>
      <c r="AG450" s="41"/>
      <c r="AH450" s="41"/>
      <c r="AI450" s="41"/>
      <c r="AJ450" s="41"/>
    </row>
    <row r="451" spans="2:36" s="337" customFormat="1" ht="20.399999999999999" customHeight="1">
      <c r="B451" s="41"/>
      <c r="E451" s="394"/>
      <c r="G451" s="41"/>
      <c r="H451" s="276"/>
      <c r="I451" s="41"/>
      <c r="J451" s="41"/>
      <c r="K451" s="41"/>
      <c r="L451" s="41"/>
      <c r="M451" s="41"/>
      <c r="N451" s="41"/>
      <c r="O451" s="63"/>
      <c r="P451" s="64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0">
        <v>1</v>
      </c>
      <c r="AD451" s="41"/>
      <c r="AE451" s="41"/>
      <c r="AF451" s="41"/>
      <c r="AG451" s="41"/>
      <c r="AH451" s="41"/>
      <c r="AI451" s="41"/>
      <c r="AJ451" s="41"/>
    </row>
    <row r="452" spans="2:36" s="337" customFormat="1" ht="20.399999999999999" customHeight="1">
      <c r="B452" s="41"/>
      <c r="E452" s="394"/>
      <c r="G452" s="41"/>
      <c r="H452" s="276"/>
      <c r="I452" s="41"/>
      <c r="J452" s="41"/>
      <c r="K452" s="41"/>
      <c r="L452" s="41"/>
      <c r="M452" s="41"/>
      <c r="N452" s="41"/>
      <c r="O452" s="63"/>
      <c r="P452" s="64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0">
        <v>1</v>
      </c>
      <c r="AD452" s="41"/>
      <c r="AE452" s="41"/>
      <c r="AF452" s="41"/>
      <c r="AG452" s="41"/>
      <c r="AH452" s="41"/>
      <c r="AI452" s="41"/>
      <c r="AJ452" s="41"/>
    </row>
    <row r="453" spans="2:36" s="337" customFormat="1" ht="20.399999999999999" customHeight="1">
      <c r="B453" s="41"/>
      <c r="E453" s="394"/>
      <c r="G453" s="41"/>
      <c r="H453" s="276"/>
      <c r="I453" s="41"/>
      <c r="J453" s="41"/>
      <c r="K453" s="41"/>
      <c r="L453" s="41"/>
      <c r="M453" s="41"/>
      <c r="N453" s="41"/>
      <c r="O453" s="63"/>
      <c r="P453" s="64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0">
        <v>1</v>
      </c>
      <c r="AD453" s="41"/>
      <c r="AE453" s="41"/>
      <c r="AF453" s="41"/>
      <c r="AG453" s="41"/>
      <c r="AH453" s="41"/>
      <c r="AI453" s="41"/>
      <c r="AJ453" s="41"/>
    </row>
    <row r="454" spans="2:36" s="337" customFormat="1" ht="20.399999999999999" customHeight="1">
      <c r="B454" s="41"/>
      <c r="E454" s="394"/>
      <c r="G454" s="41"/>
      <c r="H454" s="276"/>
      <c r="I454" s="41"/>
      <c r="J454" s="41"/>
      <c r="K454" s="41"/>
      <c r="L454" s="41"/>
      <c r="M454" s="41"/>
      <c r="N454" s="41"/>
      <c r="O454" s="63"/>
      <c r="P454" s="64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0">
        <v>1</v>
      </c>
      <c r="AD454" s="41"/>
      <c r="AE454" s="41"/>
      <c r="AF454" s="41"/>
      <c r="AG454" s="41"/>
      <c r="AH454" s="41"/>
      <c r="AI454" s="41"/>
      <c r="AJ454" s="41"/>
    </row>
    <row r="455" spans="2:36" s="337" customFormat="1" ht="20.399999999999999" customHeight="1">
      <c r="B455" s="41"/>
      <c r="E455" s="394"/>
      <c r="G455" s="41"/>
      <c r="H455" s="276"/>
      <c r="I455" s="41"/>
      <c r="J455" s="41"/>
      <c r="K455" s="41"/>
      <c r="L455" s="41"/>
      <c r="M455" s="41"/>
      <c r="N455" s="41"/>
      <c r="O455" s="63"/>
      <c r="P455" s="64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0">
        <v>1</v>
      </c>
      <c r="AD455" s="41"/>
      <c r="AE455" s="41"/>
      <c r="AF455" s="41"/>
      <c r="AG455" s="41"/>
      <c r="AH455" s="41"/>
      <c r="AI455" s="41"/>
      <c r="AJ455" s="41"/>
    </row>
    <row r="456" spans="2:36" s="337" customFormat="1" ht="20.399999999999999" customHeight="1">
      <c r="B456" s="41"/>
      <c r="E456" s="394"/>
      <c r="G456" s="41"/>
      <c r="H456" s="276"/>
      <c r="I456" s="41"/>
      <c r="J456" s="41"/>
      <c r="K456" s="41"/>
      <c r="L456" s="41"/>
      <c r="M456" s="41"/>
      <c r="N456" s="41"/>
      <c r="O456" s="63"/>
      <c r="P456" s="64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0">
        <v>1</v>
      </c>
      <c r="AD456" s="41"/>
      <c r="AE456" s="41"/>
      <c r="AF456" s="41"/>
      <c r="AG456" s="41"/>
      <c r="AH456" s="41"/>
      <c r="AI456" s="41"/>
      <c r="AJ456" s="41"/>
    </row>
    <row r="457" spans="2:36" s="337" customFormat="1" ht="20.399999999999999" customHeight="1">
      <c r="B457" s="41"/>
      <c r="E457" s="394"/>
      <c r="G457" s="41"/>
      <c r="H457" s="276"/>
      <c r="I457" s="41"/>
      <c r="J457" s="41"/>
      <c r="K457" s="41"/>
      <c r="L457" s="41"/>
      <c r="M457" s="41"/>
      <c r="N457" s="41"/>
      <c r="O457" s="63"/>
      <c r="P457" s="64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0">
        <v>1</v>
      </c>
      <c r="AD457" s="41"/>
      <c r="AE457" s="41"/>
      <c r="AF457" s="41"/>
      <c r="AG457" s="41"/>
      <c r="AH457" s="41"/>
      <c r="AI457" s="41"/>
      <c r="AJ457" s="41"/>
    </row>
    <row r="458" spans="2:36" s="337" customFormat="1" ht="20.399999999999999" customHeight="1">
      <c r="B458" s="41"/>
      <c r="E458" s="394"/>
      <c r="G458" s="41"/>
      <c r="H458" s="276"/>
      <c r="I458" s="41"/>
      <c r="J458" s="41"/>
      <c r="K458" s="41"/>
      <c r="L458" s="41"/>
      <c r="M458" s="41"/>
      <c r="N458" s="41"/>
      <c r="O458" s="63"/>
      <c r="P458" s="64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0">
        <v>1</v>
      </c>
      <c r="AD458" s="41"/>
      <c r="AE458" s="41"/>
      <c r="AF458" s="41"/>
      <c r="AG458" s="41"/>
      <c r="AH458" s="41"/>
      <c r="AI458" s="41"/>
      <c r="AJ458" s="41"/>
    </row>
    <row r="459" spans="2:36" s="337" customFormat="1" ht="20.399999999999999" customHeight="1">
      <c r="B459" s="41"/>
      <c r="E459" s="394"/>
      <c r="G459" s="41"/>
      <c r="H459" s="276"/>
      <c r="I459" s="41"/>
      <c r="J459" s="41"/>
      <c r="K459" s="41"/>
      <c r="L459" s="41"/>
      <c r="M459" s="41"/>
      <c r="N459" s="41"/>
      <c r="O459" s="63"/>
      <c r="P459" s="64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0">
        <v>1</v>
      </c>
      <c r="AD459" s="41"/>
      <c r="AE459" s="41"/>
      <c r="AF459" s="41"/>
      <c r="AG459" s="41"/>
      <c r="AH459" s="41"/>
      <c r="AI459" s="41"/>
      <c r="AJ459" s="41"/>
    </row>
    <row r="460" spans="2:36" s="337" customFormat="1" ht="20.399999999999999" customHeight="1">
      <c r="B460" s="41"/>
      <c r="E460" s="394"/>
      <c r="G460" s="41"/>
      <c r="H460" s="276"/>
      <c r="I460" s="41"/>
      <c r="J460" s="41"/>
      <c r="K460" s="41"/>
      <c r="L460" s="41"/>
      <c r="M460" s="41"/>
      <c r="N460" s="41"/>
      <c r="O460" s="63"/>
      <c r="P460" s="64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0">
        <v>1</v>
      </c>
      <c r="AD460" s="41"/>
      <c r="AE460" s="41"/>
      <c r="AF460" s="41"/>
      <c r="AG460" s="41"/>
      <c r="AH460" s="41"/>
      <c r="AI460" s="41"/>
      <c r="AJ460" s="41"/>
    </row>
    <row r="461" spans="2:36" s="337" customFormat="1" ht="20.399999999999999" customHeight="1">
      <c r="B461" s="41"/>
      <c r="E461" s="394"/>
      <c r="G461" s="41"/>
      <c r="H461" s="276"/>
      <c r="I461" s="41"/>
      <c r="J461" s="41"/>
      <c r="K461" s="41"/>
      <c r="L461" s="41"/>
      <c r="M461" s="41"/>
      <c r="N461" s="41"/>
      <c r="O461" s="63"/>
      <c r="P461" s="64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0">
        <v>1</v>
      </c>
      <c r="AD461" s="41"/>
      <c r="AE461" s="41"/>
      <c r="AF461" s="41"/>
      <c r="AG461" s="41"/>
      <c r="AH461" s="41"/>
      <c r="AI461" s="41"/>
      <c r="AJ461" s="41"/>
    </row>
    <row r="462" spans="2:36" s="337" customFormat="1" ht="20.399999999999999" customHeight="1">
      <c r="B462" s="41"/>
      <c r="E462" s="394"/>
      <c r="G462" s="41"/>
      <c r="H462" s="276"/>
      <c r="I462" s="41"/>
      <c r="J462" s="41"/>
      <c r="K462" s="41"/>
      <c r="L462" s="41"/>
      <c r="M462" s="41"/>
      <c r="N462" s="41"/>
      <c r="O462" s="63"/>
      <c r="P462" s="64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0">
        <v>1</v>
      </c>
      <c r="AD462" s="41"/>
      <c r="AE462" s="41"/>
      <c r="AF462" s="41"/>
      <c r="AG462" s="41"/>
      <c r="AH462" s="41"/>
      <c r="AI462" s="41"/>
      <c r="AJ462" s="41"/>
    </row>
    <row r="463" spans="2:36" s="337" customFormat="1" ht="20.399999999999999" customHeight="1">
      <c r="B463" s="41"/>
      <c r="E463" s="394"/>
      <c r="G463" s="41"/>
      <c r="H463" s="276"/>
      <c r="I463" s="41"/>
      <c r="J463" s="41"/>
      <c r="K463" s="41"/>
      <c r="L463" s="41"/>
      <c r="M463" s="41"/>
      <c r="N463" s="41"/>
      <c r="O463" s="63"/>
      <c r="P463" s="64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0">
        <v>1</v>
      </c>
      <c r="AD463" s="41"/>
      <c r="AE463" s="41"/>
      <c r="AF463" s="41"/>
      <c r="AG463" s="41"/>
      <c r="AH463" s="41"/>
      <c r="AI463" s="41"/>
      <c r="AJ463" s="41"/>
    </row>
    <row r="464" spans="2:36" s="337" customFormat="1" ht="20.399999999999999" customHeight="1">
      <c r="B464" s="41"/>
      <c r="E464" s="394"/>
      <c r="G464" s="41"/>
      <c r="H464" s="276"/>
      <c r="I464" s="41"/>
      <c r="J464" s="41"/>
      <c r="K464" s="41"/>
      <c r="L464" s="41"/>
      <c r="M464" s="41"/>
      <c r="N464" s="41"/>
      <c r="O464" s="63"/>
      <c r="P464" s="64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0">
        <v>1</v>
      </c>
      <c r="AD464" s="41"/>
      <c r="AE464" s="41"/>
      <c r="AF464" s="41"/>
      <c r="AG464" s="41"/>
      <c r="AH464" s="41"/>
      <c r="AI464" s="41"/>
      <c r="AJ464" s="41"/>
    </row>
    <row r="465" spans="2:36" s="337" customFormat="1" ht="20.399999999999999" customHeight="1">
      <c r="B465" s="41"/>
      <c r="E465" s="394"/>
      <c r="G465" s="41"/>
      <c r="H465" s="276"/>
      <c r="I465" s="41"/>
      <c r="J465" s="41"/>
      <c r="K465" s="41"/>
      <c r="L465" s="41"/>
      <c r="M465" s="41"/>
      <c r="N465" s="41"/>
      <c r="O465" s="63"/>
      <c r="P465" s="64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0">
        <v>1</v>
      </c>
      <c r="AD465" s="41"/>
      <c r="AE465" s="41"/>
      <c r="AF465" s="41"/>
      <c r="AG465" s="41"/>
      <c r="AH465" s="41"/>
      <c r="AI465" s="41"/>
      <c r="AJ465" s="41"/>
    </row>
    <row r="466" spans="2:36" s="337" customFormat="1" ht="20.399999999999999" customHeight="1">
      <c r="B466" s="41"/>
      <c r="E466" s="394"/>
      <c r="G466" s="41"/>
      <c r="H466" s="276"/>
      <c r="I466" s="41"/>
      <c r="J466" s="41"/>
      <c r="K466" s="41"/>
      <c r="L466" s="41"/>
      <c r="M466" s="41"/>
      <c r="N466" s="41"/>
      <c r="O466" s="63"/>
      <c r="P466" s="64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0">
        <v>1</v>
      </c>
      <c r="AD466" s="41"/>
      <c r="AE466" s="41"/>
      <c r="AF466" s="41"/>
      <c r="AG466" s="41"/>
      <c r="AH466" s="41"/>
      <c r="AI466" s="41"/>
      <c r="AJ466" s="41"/>
    </row>
    <row r="467" spans="2:36" s="337" customFormat="1" ht="20.399999999999999" customHeight="1">
      <c r="B467" s="41"/>
      <c r="E467" s="394"/>
      <c r="G467" s="41"/>
      <c r="H467" s="276"/>
      <c r="I467" s="41"/>
      <c r="J467" s="41"/>
      <c r="K467" s="41"/>
      <c r="L467" s="41"/>
      <c r="M467" s="41"/>
      <c r="N467" s="41"/>
      <c r="O467" s="63"/>
      <c r="P467" s="64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0">
        <v>1</v>
      </c>
      <c r="AD467" s="41"/>
      <c r="AE467" s="41"/>
      <c r="AF467" s="41"/>
      <c r="AG467" s="41"/>
      <c r="AH467" s="41"/>
      <c r="AI467" s="41"/>
      <c r="AJ467" s="41"/>
    </row>
    <row r="468" spans="2:36" s="337" customFormat="1" ht="20.399999999999999" customHeight="1">
      <c r="B468" s="41"/>
      <c r="E468" s="394"/>
      <c r="G468" s="41"/>
      <c r="H468" s="276"/>
      <c r="I468" s="41"/>
      <c r="J468" s="41"/>
      <c r="K468" s="41"/>
      <c r="L468" s="41"/>
      <c r="M468" s="41"/>
      <c r="N468" s="41"/>
      <c r="O468" s="63"/>
      <c r="P468" s="64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0">
        <v>1</v>
      </c>
      <c r="AD468" s="41"/>
      <c r="AE468" s="41"/>
      <c r="AF468" s="41"/>
      <c r="AG468" s="41"/>
      <c r="AH468" s="41"/>
      <c r="AI468" s="41"/>
      <c r="AJ468" s="41"/>
    </row>
    <row r="469" spans="2:36" s="337" customFormat="1" ht="20.399999999999999" customHeight="1">
      <c r="B469" s="41"/>
      <c r="E469" s="394"/>
      <c r="G469" s="41"/>
      <c r="H469" s="276"/>
      <c r="I469" s="41"/>
      <c r="J469" s="41"/>
      <c r="K469" s="41"/>
      <c r="L469" s="41"/>
      <c r="M469" s="41"/>
      <c r="N469" s="41"/>
      <c r="O469" s="63"/>
      <c r="P469" s="64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0">
        <v>1</v>
      </c>
      <c r="AD469" s="41"/>
      <c r="AE469" s="41"/>
      <c r="AF469" s="41"/>
      <c r="AG469" s="41"/>
      <c r="AH469" s="41"/>
      <c r="AI469" s="41"/>
      <c r="AJ469" s="41"/>
    </row>
    <row r="470" spans="2:36" s="337" customFormat="1" ht="20.399999999999999" customHeight="1">
      <c r="B470" s="41"/>
      <c r="E470" s="394"/>
      <c r="G470" s="41"/>
      <c r="H470" s="276"/>
      <c r="I470" s="41"/>
      <c r="J470" s="41"/>
      <c r="K470" s="41"/>
      <c r="L470" s="41"/>
      <c r="M470" s="41"/>
      <c r="N470" s="41"/>
      <c r="O470" s="63"/>
      <c r="P470" s="64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0">
        <v>1</v>
      </c>
      <c r="AD470" s="41"/>
      <c r="AE470" s="41"/>
      <c r="AF470" s="41"/>
      <c r="AG470" s="41"/>
      <c r="AH470" s="41"/>
      <c r="AI470" s="41"/>
      <c r="AJ470" s="41"/>
    </row>
    <row r="471" spans="2:36" s="337" customFormat="1" ht="20.399999999999999" customHeight="1">
      <c r="B471" s="41"/>
      <c r="E471" s="394"/>
      <c r="G471" s="41"/>
      <c r="H471" s="276"/>
      <c r="I471" s="41"/>
      <c r="J471" s="41"/>
      <c r="K471" s="41"/>
      <c r="L471" s="41"/>
      <c r="M471" s="41"/>
      <c r="N471" s="41"/>
      <c r="O471" s="63"/>
      <c r="P471" s="64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0">
        <v>1</v>
      </c>
      <c r="AD471" s="41"/>
      <c r="AE471" s="41"/>
      <c r="AF471" s="41"/>
      <c r="AG471" s="41"/>
      <c r="AH471" s="41"/>
      <c r="AI471" s="41"/>
      <c r="AJ471" s="41"/>
    </row>
    <row r="472" spans="2:36" s="337" customFormat="1" ht="20.399999999999999" customHeight="1">
      <c r="B472" s="41"/>
      <c r="E472" s="394"/>
      <c r="G472" s="41"/>
      <c r="H472" s="276"/>
      <c r="I472" s="41"/>
      <c r="J472" s="41"/>
      <c r="K472" s="41"/>
      <c r="L472" s="41"/>
      <c r="M472" s="41"/>
      <c r="N472" s="41"/>
      <c r="O472" s="63"/>
      <c r="P472" s="64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0">
        <v>1</v>
      </c>
      <c r="AD472" s="41"/>
      <c r="AE472" s="41"/>
      <c r="AF472" s="41"/>
      <c r="AG472" s="41"/>
      <c r="AH472" s="41"/>
      <c r="AI472" s="41"/>
      <c r="AJ472" s="41"/>
    </row>
    <row r="473" spans="2:36" s="337" customFormat="1" ht="20.399999999999999" customHeight="1">
      <c r="B473" s="41"/>
      <c r="E473" s="394"/>
      <c r="G473" s="41"/>
      <c r="H473" s="276"/>
      <c r="I473" s="41"/>
      <c r="J473" s="41"/>
      <c r="K473" s="41"/>
      <c r="L473" s="41"/>
      <c r="M473" s="41"/>
      <c r="N473" s="41"/>
      <c r="O473" s="63"/>
      <c r="P473" s="64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0">
        <v>1</v>
      </c>
      <c r="AD473" s="41"/>
      <c r="AE473" s="41"/>
      <c r="AF473" s="41"/>
      <c r="AG473" s="41"/>
      <c r="AH473" s="41"/>
      <c r="AI473" s="41"/>
      <c r="AJ473" s="41"/>
    </row>
    <row r="474" spans="2:36" s="337" customFormat="1" ht="20.399999999999999" customHeight="1">
      <c r="B474" s="41"/>
      <c r="E474" s="394"/>
      <c r="G474" s="41"/>
      <c r="H474" s="276"/>
      <c r="I474" s="41"/>
      <c r="J474" s="41"/>
      <c r="K474" s="41"/>
      <c r="L474" s="41"/>
      <c r="M474" s="41"/>
      <c r="N474" s="41"/>
      <c r="O474" s="63"/>
      <c r="P474" s="64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0">
        <v>1</v>
      </c>
      <c r="AD474" s="41"/>
      <c r="AE474" s="41"/>
      <c r="AF474" s="41"/>
      <c r="AG474" s="41"/>
      <c r="AH474" s="41"/>
      <c r="AI474" s="41"/>
      <c r="AJ474" s="41"/>
    </row>
    <row r="475" spans="2:36" s="337" customFormat="1" ht="20.399999999999999" customHeight="1">
      <c r="B475" s="41"/>
      <c r="E475" s="394"/>
      <c r="G475" s="41"/>
      <c r="H475" s="276"/>
      <c r="I475" s="41"/>
      <c r="J475" s="41"/>
      <c r="K475" s="41"/>
      <c r="L475" s="41"/>
      <c r="M475" s="41"/>
      <c r="N475" s="41"/>
      <c r="O475" s="63"/>
      <c r="P475" s="64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0">
        <v>1</v>
      </c>
      <c r="AD475" s="41"/>
      <c r="AE475" s="41"/>
      <c r="AF475" s="41"/>
      <c r="AG475" s="41"/>
      <c r="AH475" s="41"/>
      <c r="AI475" s="41"/>
      <c r="AJ475" s="41"/>
    </row>
    <row r="476" spans="2:36" s="337" customFormat="1" ht="20.399999999999999" customHeight="1">
      <c r="B476" s="41"/>
      <c r="E476" s="394"/>
      <c r="G476" s="41"/>
      <c r="H476" s="276"/>
      <c r="I476" s="41"/>
      <c r="J476" s="41"/>
      <c r="K476" s="41"/>
      <c r="L476" s="41"/>
      <c r="M476" s="41"/>
      <c r="N476" s="41"/>
      <c r="O476" s="63"/>
      <c r="P476" s="64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0">
        <v>1</v>
      </c>
      <c r="AD476" s="41"/>
      <c r="AE476" s="41"/>
      <c r="AF476" s="41"/>
      <c r="AG476" s="41"/>
      <c r="AH476" s="41"/>
      <c r="AI476" s="41"/>
      <c r="AJ476" s="41"/>
    </row>
    <row r="477" spans="2:36" s="337" customFormat="1" ht="20.399999999999999" customHeight="1">
      <c r="B477" s="41"/>
      <c r="E477" s="394"/>
      <c r="G477" s="41"/>
      <c r="H477" s="276"/>
      <c r="I477" s="41"/>
      <c r="J477" s="41"/>
      <c r="K477" s="41"/>
      <c r="L477" s="41"/>
      <c r="M477" s="41"/>
      <c r="N477" s="41"/>
      <c r="O477" s="63"/>
      <c r="P477" s="64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</row>
    <row r="478" spans="2:36" s="337" customFormat="1" ht="20.399999999999999" customHeight="1">
      <c r="B478" s="41"/>
      <c r="E478" s="394"/>
      <c r="G478" s="41"/>
      <c r="H478" s="276"/>
      <c r="I478" s="41"/>
      <c r="J478" s="41"/>
      <c r="K478" s="41"/>
      <c r="L478" s="41"/>
      <c r="M478" s="41"/>
      <c r="N478" s="41"/>
      <c r="O478" s="63"/>
      <c r="P478" s="64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</row>
    <row r="479" spans="2:36" s="337" customFormat="1" ht="20.399999999999999" customHeight="1">
      <c r="B479" s="41"/>
      <c r="E479" s="394"/>
      <c r="G479" s="41"/>
      <c r="H479" s="276"/>
      <c r="I479" s="41"/>
      <c r="J479" s="41"/>
      <c r="K479" s="41"/>
      <c r="L479" s="41"/>
      <c r="M479" s="41"/>
      <c r="N479" s="41"/>
      <c r="O479" s="63"/>
      <c r="P479" s="64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</row>
    <row r="480" spans="2:36" s="337" customFormat="1" ht="20.399999999999999" customHeight="1">
      <c r="B480" s="41"/>
      <c r="E480" s="394"/>
      <c r="G480" s="41"/>
      <c r="H480" s="276"/>
      <c r="I480" s="41"/>
      <c r="J480" s="41"/>
      <c r="K480" s="41"/>
      <c r="L480" s="41"/>
      <c r="M480" s="41"/>
      <c r="N480" s="41"/>
      <c r="O480" s="63"/>
      <c r="P480" s="64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</row>
    <row r="481" spans="2:36" s="337" customFormat="1" ht="20.399999999999999" customHeight="1">
      <c r="B481" s="41"/>
      <c r="E481" s="394"/>
      <c r="G481" s="41"/>
      <c r="H481" s="276"/>
      <c r="I481" s="41"/>
      <c r="J481" s="41"/>
      <c r="K481" s="41"/>
      <c r="L481" s="41"/>
      <c r="M481" s="41"/>
      <c r="N481" s="41"/>
      <c r="O481" s="63"/>
      <c r="P481" s="64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</row>
    <row r="482" spans="2:36" s="337" customFormat="1" ht="20.399999999999999" customHeight="1">
      <c r="B482" s="41"/>
      <c r="E482" s="394"/>
      <c r="G482" s="41"/>
      <c r="H482" s="276"/>
      <c r="I482" s="41"/>
      <c r="J482" s="41"/>
      <c r="K482" s="41"/>
      <c r="L482" s="41"/>
      <c r="M482" s="41"/>
      <c r="N482" s="41"/>
      <c r="O482" s="63"/>
      <c r="P482" s="64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</row>
    <row r="483" spans="2:36" s="337" customFormat="1" ht="20.399999999999999" customHeight="1">
      <c r="B483" s="41"/>
      <c r="E483" s="394"/>
      <c r="G483" s="41"/>
      <c r="H483" s="276"/>
      <c r="I483" s="41"/>
      <c r="J483" s="41"/>
      <c r="K483" s="41"/>
      <c r="L483" s="41"/>
      <c r="M483" s="41"/>
      <c r="N483" s="41"/>
      <c r="O483" s="63"/>
      <c r="P483" s="64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</row>
    <row r="484" spans="2:36" s="337" customFormat="1" ht="20.399999999999999" customHeight="1">
      <c r="B484" s="41"/>
      <c r="E484" s="394"/>
      <c r="G484" s="41"/>
      <c r="H484" s="276"/>
      <c r="I484" s="41"/>
      <c r="J484" s="41"/>
      <c r="K484" s="41"/>
      <c r="L484" s="41"/>
      <c r="M484" s="41"/>
      <c r="N484" s="41"/>
      <c r="O484" s="63"/>
      <c r="P484" s="64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</row>
    <row r="485" spans="2:36" s="337" customFormat="1" ht="20.399999999999999" customHeight="1">
      <c r="B485" s="41"/>
      <c r="E485" s="394"/>
      <c r="G485" s="41"/>
      <c r="H485" s="276"/>
      <c r="I485" s="41"/>
      <c r="J485" s="41"/>
      <c r="K485" s="41"/>
      <c r="L485" s="41"/>
      <c r="M485" s="41"/>
      <c r="N485" s="41"/>
      <c r="O485" s="63"/>
      <c r="P485" s="64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</row>
    <row r="486" spans="2:36" s="337" customFormat="1" ht="20.399999999999999" customHeight="1">
      <c r="B486" s="41"/>
      <c r="E486" s="394"/>
      <c r="G486" s="41"/>
      <c r="H486" s="276"/>
      <c r="I486" s="41"/>
      <c r="J486" s="41"/>
      <c r="K486" s="41"/>
      <c r="L486" s="41"/>
      <c r="M486" s="41"/>
      <c r="N486" s="41"/>
      <c r="O486" s="63"/>
      <c r="P486" s="64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</row>
    <row r="487" spans="2:36" s="337" customFormat="1" ht="20.399999999999999" customHeight="1">
      <c r="B487" s="41"/>
      <c r="E487" s="394"/>
      <c r="G487" s="41"/>
      <c r="H487" s="276"/>
      <c r="I487" s="41"/>
      <c r="J487" s="41"/>
      <c r="K487" s="41"/>
      <c r="L487" s="41"/>
      <c r="M487" s="41"/>
      <c r="N487" s="41"/>
      <c r="O487" s="63"/>
      <c r="P487" s="64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</row>
    <row r="488" spans="2:36" s="337" customFormat="1" ht="20.399999999999999" customHeight="1">
      <c r="B488" s="41"/>
      <c r="E488" s="394"/>
      <c r="G488" s="41"/>
      <c r="H488" s="276"/>
      <c r="I488" s="41"/>
      <c r="J488" s="41"/>
      <c r="K488" s="41"/>
      <c r="L488" s="41"/>
      <c r="M488" s="41"/>
      <c r="N488" s="41"/>
      <c r="O488" s="63"/>
      <c r="P488" s="64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</row>
    <row r="489" spans="2:36" s="337" customFormat="1" ht="20.399999999999999" customHeight="1">
      <c r="B489" s="41"/>
      <c r="E489" s="394"/>
      <c r="G489" s="41"/>
      <c r="H489" s="276"/>
      <c r="I489" s="41"/>
      <c r="J489" s="41"/>
      <c r="K489" s="41"/>
      <c r="L489" s="41"/>
      <c r="M489" s="41"/>
      <c r="N489" s="41"/>
      <c r="O489" s="63"/>
      <c r="P489" s="64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</row>
    <row r="490" spans="2:36" s="337" customFormat="1" ht="20.399999999999999" customHeight="1">
      <c r="B490" s="41"/>
      <c r="E490" s="394"/>
      <c r="G490" s="41"/>
      <c r="H490" s="276"/>
      <c r="I490" s="41"/>
      <c r="J490" s="41"/>
      <c r="K490" s="41"/>
      <c r="L490" s="41"/>
      <c r="M490" s="41"/>
      <c r="N490" s="41"/>
      <c r="O490" s="63"/>
      <c r="P490" s="64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</row>
    <row r="491" spans="2:36" s="337" customFormat="1" ht="20.399999999999999" customHeight="1">
      <c r="B491" s="41"/>
      <c r="E491" s="394"/>
      <c r="G491" s="41"/>
      <c r="H491" s="276"/>
      <c r="I491" s="41"/>
      <c r="J491" s="41"/>
      <c r="K491" s="41"/>
      <c r="L491" s="41"/>
      <c r="M491" s="41"/>
      <c r="N491" s="41"/>
      <c r="O491" s="63"/>
      <c r="P491" s="64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</row>
    <row r="492" spans="2:36" s="337" customFormat="1" ht="20.399999999999999" customHeight="1">
      <c r="B492" s="41"/>
      <c r="E492" s="394"/>
      <c r="G492" s="41"/>
      <c r="H492" s="276"/>
      <c r="I492" s="41"/>
      <c r="J492" s="41"/>
      <c r="K492" s="41"/>
      <c r="L492" s="41"/>
      <c r="M492" s="41"/>
      <c r="N492" s="41"/>
      <c r="O492" s="63"/>
      <c r="P492" s="64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</row>
    <row r="493" spans="2:36" s="337" customFormat="1" ht="20.399999999999999" customHeight="1">
      <c r="B493" s="41"/>
      <c r="E493" s="394"/>
      <c r="G493" s="41"/>
      <c r="H493" s="276"/>
      <c r="I493" s="41"/>
      <c r="J493" s="41"/>
      <c r="K493" s="41"/>
      <c r="L493" s="41"/>
      <c r="M493" s="41"/>
      <c r="N493" s="41"/>
      <c r="O493" s="63"/>
      <c r="P493" s="64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</row>
    <row r="494" spans="2:36" s="337" customFormat="1" ht="20.399999999999999" customHeight="1">
      <c r="B494" s="41"/>
      <c r="E494" s="394"/>
      <c r="G494" s="41"/>
      <c r="H494" s="276"/>
      <c r="I494" s="41"/>
      <c r="J494" s="41"/>
      <c r="K494" s="41"/>
      <c r="L494" s="41"/>
      <c r="M494" s="41"/>
      <c r="N494" s="41"/>
      <c r="O494" s="63"/>
      <c r="P494" s="64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</row>
    <row r="495" spans="2:36" s="337" customFormat="1" ht="20.399999999999999" customHeight="1">
      <c r="B495" s="41"/>
      <c r="E495" s="394"/>
      <c r="G495" s="41"/>
      <c r="H495" s="276"/>
      <c r="I495" s="41"/>
      <c r="J495" s="41"/>
      <c r="K495" s="41"/>
      <c r="L495" s="41"/>
      <c r="M495" s="41"/>
      <c r="N495" s="41"/>
      <c r="O495" s="63"/>
      <c r="P495" s="64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</row>
    <row r="496" spans="2:36" s="337" customFormat="1" ht="20.399999999999999" customHeight="1">
      <c r="B496" s="41"/>
      <c r="E496" s="394"/>
      <c r="G496" s="41"/>
      <c r="H496" s="276"/>
      <c r="I496" s="41"/>
      <c r="J496" s="41"/>
      <c r="K496" s="41"/>
      <c r="L496" s="41"/>
      <c r="M496" s="41"/>
      <c r="N496" s="41"/>
      <c r="O496" s="63"/>
      <c r="P496" s="64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</row>
    <row r="497" spans="2:36" s="337" customFormat="1" ht="20.399999999999999" customHeight="1">
      <c r="B497" s="41"/>
      <c r="E497" s="394"/>
      <c r="G497" s="41"/>
      <c r="H497" s="276"/>
      <c r="I497" s="41"/>
      <c r="J497" s="41"/>
      <c r="K497" s="41"/>
      <c r="L497" s="41"/>
      <c r="M497" s="41"/>
      <c r="N497" s="41"/>
      <c r="O497" s="63"/>
      <c r="P497" s="64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</row>
    <row r="498" spans="2:36" s="337" customFormat="1" ht="20.399999999999999" customHeight="1">
      <c r="B498" s="41"/>
      <c r="E498" s="394"/>
      <c r="G498" s="41"/>
      <c r="H498" s="276"/>
      <c r="I498" s="41"/>
      <c r="J498" s="41"/>
      <c r="K498" s="41"/>
      <c r="L498" s="41"/>
      <c r="M498" s="41"/>
      <c r="N498" s="41"/>
      <c r="O498" s="63"/>
      <c r="P498" s="64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</row>
    <row r="499" spans="2:36" s="337" customFormat="1" ht="20.399999999999999" customHeight="1">
      <c r="B499" s="41"/>
      <c r="E499" s="394"/>
      <c r="G499" s="41"/>
      <c r="H499" s="276"/>
      <c r="I499" s="41"/>
      <c r="J499" s="41"/>
      <c r="K499" s="41"/>
      <c r="L499" s="41"/>
      <c r="M499" s="41"/>
      <c r="N499" s="41"/>
      <c r="O499" s="63"/>
      <c r="P499" s="64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</row>
    <row r="500" spans="2:36" s="337" customFormat="1" ht="20.399999999999999" customHeight="1">
      <c r="B500" s="41"/>
      <c r="E500" s="394"/>
      <c r="G500" s="41"/>
      <c r="H500" s="276"/>
      <c r="I500" s="41"/>
      <c r="J500" s="41"/>
      <c r="K500" s="41"/>
      <c r="L500" s="41"/>
      <c r="M500" s="41"/>
      <c r="N500" s="41"/>
      <c r="O500" s="63"/>
      <c r="P500" s="64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</row>
    <row r="501" spans="2:36" s="337" customFormat="1" ht="20.399999999999999" customHeight="1">
      <c r="B501" s="41"/>
      <c r="E501" s="394"/>
      <c r="G501" s="41"/>
      <c r="H501" s="276"/>
      <c r="I501" s="41"/>
      <c r="J501" s="41"/>
      <c r="K501" s="41"/>
      <c r="L501" s="41"/>
      <c r="M501" s="41"/>
      <c r="N501" s="41"/>
      <c r="O501" s="63"/>
      <c r="P501" s="64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</row>
    <row r="502" spans="2:36" s="337" customFormat="1" ht="20.399999999999999" customHeight="1">
      <c r="B502" s="41"/>
      <c r="E502" s="394"/>
      <c r="G502" s="41"/>
      <c r="H502" s="276"/>
      <c r="I502" s="41"/>
      <c r="J502" s="41"/>
      <c r="K502" s="41"/>
      <c r="L502" s="41"/>
      <c r="M502" s="41"/>
      <c r="N502" s="41"/>
      <c r="O502" s="63"/>
      <c r="P502" s="64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</row>
    <row r="503" spans="2:36" s="337" customFormat="1" ht="20.399999999999999" customHeight="1">
      <c r="B503" s="41"/>
      <c r="E503" s="394"/>
      <c r="G503" s="41"/>
      <c r="H503" s="276"/>
      <c r="I503" s="41"/>
      <c r="J503" s="41"/>
      <c r="K503" s="41"/>
      <c r="L503" s="41"/>
      <c r="M503" s="41"/>
      <c r="N503" s="41"/>
      <c r="O503" s="63"/>
      <c r="P503" s="64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</row>
    <row r="504" spans="2:36" s="337" customFormat="1" ht="20.399999999999999" customHeight="1">
      <c r="B504" s="41"/>
      <c r="E504" s="394"/>
      <c r="G504" s="41"/>
      <c r="H504" s="276"/>
      <c r="I504" s="41"/>
      <c r="J504" s="41"/>
      <c r="K504" s="41"/>
      <c r="L504" s="41"/>
      <c r="M504" s="41"/>
      <c r="N504" s="41"/>
      <c r="O504" s="63"/>
      <c r="P504" s="64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</row>
    <row r="505" spans="2:36" s="337" customFormat="1" ht="20.399999999999999" customHeight="1">
      <c r="B505" s="41"/>
      <c r="E505" s="394"/>
      <c r="G505" s="41"/>
      <c r="H505" s="276"/>
      <c r="I505" s="41"/>
      <c r="J505" s="41"/>
      <c r="K505" s="41"/>
      <c r="L505" s="41"/>
      <c r="M505" s="41"/>
      <c r="N505" s="41"/>
      <c r="O505" s="63"/>
      <c r="P505" s="64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</row>
    <row r="506" spans="2:36" s="337" customFormat="1" ht="20.399999999999999" customHeight="1">
      <c r="B506" s="41"/>
      <c r="E506" s="394"/>
      <c r="G506" s="41"/>
      <c r="H506" s="276"/>
      <c r="I506" s="41"/>
      <c r="J506" s="41"/>
      <c r="K506" s="41"/>
      <c r="L506" s="41"/>
      <c r="M506" s="41"/>
      <c r="N506" s="41"/>
      <c r="O506" s="63"/>
      <c r="P506" s="64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</row>
    <row r="507" spans="2:36" s="337" customFormat="1" ht="20.399999999999999" customHeight="1">
      <c r="B507" s="41"/>
      <c r="E507" s="394"/>
      <c r="G507" s="41"/>
      <c r="H507" s="276"/>
      <c r="I507" s="41"/>
      <c r="J507" s="41"/>
      <c r="K507" s="41"/>
      <c r="L507" s="41"/>
      <c r="M507" s="41"/>
      <c r="N507" s="41"/>
      <c r="O507" s="63"/>
      <c r="P507" s="64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</row>
    <row r="508" spans="2:36" s="337" customFormat="1" ht="20.399999999999999" customHeight="1">
      <c r="B508" s="41"/>
      <c r="E508" s="394"/>
      <c r="G508" s="41"/>
      <c r="H508" s="276"/>
      <c r="I508" s="41"/>
      <c r="J508" s="41"/>
      <c r="K508" s="41"/>
      <c r="L508" s="41"/>
      <c r="M508" s="41"/>
      <c r="N508" s="41"/>
      <c r="O508" s="63"/>
      <c r="P508" s="64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</row>
    <row r="509" spans="2:36" s="337" customFormat="1" ht="20.399999999999999" customHeight="1">
      <c r="B509" s="41"/>
      <c r="E509" s="394"/>
      <c r="G509" s="41"/>
      <c r="H509" s="276"/>
      <c r="I509" s="41"/>
      <c r="J509" s="41"/>
      <c r="K509" s="41"/>
      <c r="L509" s="41"/>
      <c r="M509" s="41"/>
      <c r="N509" s="41"/>
      <c r="O509" s="63"/>
      <c r="P509" s="64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</row>
    <row r="510" spans="2:36" s="337" customFormat="1" ht="20.399999999999999" customHeight="1">
      <c r="B510" s="41"/>
      <c r="E510" s="394"/>
      <c r="G510" s="41"/>
      <c r="H510" s="276"/>
      <c r="I510" s="41"/>
      <c r="J510" s="41"/>
      <c r="K510" s="41"/>
      <c r="L510" s="41"/>
      <c r="M510" s="41"/>
      <c r="N510" s="41"/>
      <c r="O510" s="63"/>
      <c r="P510" s="64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</row>
    <row r="511" spans="2:36" s="337" customFormat="1" ht="20.399999999999999" customHeight="1">
      <c r="B511" s="41"/>
      <c r="E511" s="394"/>
      <c r="G511" s="41"/>
      <c r="H511" s="276"/>
      <c r="I511" s="41"/>
      <c r="J511" s="41"/>
      <c r="K511" s="41"/>
      <c r="L511" s="41"/>
      <c r="M511" s="41"/>
      <c r="N511" s="41"/>
      <c r="O511" s="63"/>
      <c r="P511" s="64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</row>
    <row r="512" spans="2:36" s="337" customFormat="1" ht="20.399999999999999" customHeight="1">
      <c r="B512" s="41"/>
      <c r="E512" s="394"/>
      <c r="G512" s="41"/>
      <c r="H512" s="276"/>
      <c r="I512" s="41"/>
      <c r="J512" s="41"/>
      <c r="K512" s="41"/>
      <c r="L512" s="41"/>
      <c r="M512" s="41"/>
      <c r="N512" s="41"/>
      <c r="O512" s="63"/>
      <c r="P512" s="64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</row>
    <row r="513" spans="2:36" s="337" customFormat="1" ht="20.399999999999999" customHeight="1">
      <c r="B513" s="41"/>
      <c r="E513" s="394"/>
      <c r="G513" s="41"/>
      <c r="H513" s="276"/>
      <c r="I513" s="41"/>
      <c r="J513" s="41"/>
      <c r="K513" s="41"/>
      <c r="L513" s="41"/>
      <c r="M513" s="41"/>
      <c r="N513" s="41"/>
      <c r="O513" s="63"/>
      <c r="P513" s="64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</row>
    <row r="514" spans="2:36" s="337" customFormat="1" ht="20.399999999999999" customHeight="1">
      <c r="B514" s="41"/>
      <c r="E514" s="394"/>
      <c r="G514" s="41"/>
      <c r="H514" s="276"/>
      <c r="I514" s="41"/>
      <c r="J514" s="41"/>
      <c r="K514" s="41"/>
      <c r="L514" s="41"/>
      <c r="M514" s="41"/>
      <c r="N514" s="41"/>
      <c r="O514" s="63"/>
      <c r="P514" s="64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</row>
    <row r="515" spans="2:36" s="337" customFormat="1" ht="20.399999999999999" customHeight="1">
      <c r="B515" s="41"/>
      <c r="E515" s="394"/>
      <c r="G515" s="41"/>
      <c r="H515" s="276"/>
      <c r="I515" s="41"/>
      <c r="J515" s="41"/>
      <c r="K515" s="41"/>
      <c r="L515" s="41"/>
      <c r="M515" s="41"/>
      <c r="N515" s="41"/>
      <c r="O515" s="63"/>
      <c r="P515" s="64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</row>
    <row r="516" spans="2:36" s="337" customFormat="1" ht="20.399999999999999" customHeight="1">
      <c r="B516" s="41"/>
      <c r="E516" s="394"/>
      <c r="G516" s="41"/>
      <c r="H516" s="276"/>
      <c r="I516" s="41"/>
      <c r="J516" s="41"/>
      <c r="K516" s="41"/>
      <c r="L516" s="41"/>
      <c r="M516" s="41"/>
      <c r="N516" s="41"/>
      <c r="O516" s="63"/>
      <c r="P516" s="64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</row>
    <row r="517" spans="2:36" s="337" customFormat="1" ht="20.399999999999999" customHeight="1">
      <c r="B517" s="41"/>
      <c r="E517" s="394"/>
      <c r="G517" s="41"/>
      <c r="H517" s="276"/>
      <c r="I517" s="41"/>
      <c r="J517" s="41"/>
      <c r="K517" s="41"/>
      <c r="L517" s="41"/>
      <c r="M517" s="41"/>
      <c r="N517" s="41"/>
      <c r="O517" s="63"/>
      <c r="P517" s="64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</row>
    <row r="518" spans="2:36" s="337" customFormat="1" ht="20.399999999999999" customHeight="1">
      <c r="B518" s="41"/>
      <c r="E518" s="394"/>
      <c r="G518" s="41"/>
      <c r="H518" s="276"/>
      <c r="I518" s="41"/>
      <c r="J518" s="41"/>
      <c r="K518" s="41"/>
      <c r="L518" s="41"/>
      <c r="M518" s="41"/>
      <c r="N518" s="41"/>
      <c r="O518" s="63"/>
      <c r="P518" s="64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</row>
    <row r="519" spans="2:36" s="337" customFormat="1" ht="20.399999999999999" customHeight="1">
      <c r="B519" s="41"/>
      <c r="E519" s="394"/>
      <c r="G519" s="41"/>
      <c r="H519" s="276"/>
      <c r="I519" s="41"/>
      <c r="J519" s="41"/>
      <c r="K519" s="41"/>
      <c r="L519" s="41"/>
      <c r="M519" s="41"/>
      <c r="N519" s="41"/>
      <c r="O519" s="63"/>
      <c r="P519" s="64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</row>
    <row r="520" spans="2:36" s="337" customFormat="1" ht="20.399999999999999" customHeight="1">
      <c r="B520" s="41"/>
      <c r="E520" s="394"/>
      <c r="G520" s="41"/>
      <c r="H520" s="276"/>
      <c r="I520" s="41"/>
      <c r="J520" s="41"/>
      <c r="K520" s="41"/>
      <c r="L520" s="41"/>
      <c r="M520" s="41"/>
      <c r="N520" s="41"/>
      <c r="O520" s="63"/>
      <c r="P520" s="64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</row>
    <row r="521" spans="2:36" s="337" customFormat="1" ht="20.399999999999999" customHeight="1">
      <c r="B521" s="41"/>
      <c r="E521" s="394"/>
      <c r="G521" s="41"/>
      <c r="H521" s="276"/>
      <c r="I521" s="41"/>
      <c r="J521" s="41"/>
      <c r="K521" s="41"/>
      <c r="L521" s="41"/>
      <c r="M521" s="41"/>
      <c r="N521" s="41"/>
      <c r="O521" s="63"/>
      <c r="P521" s="64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</row>
    <row r="522" spans="2:36" s="337" customFormat="1" ht="20.399999999999999" customHeight="1">
      <c r="B522" s="41"/>
      <c r="E522" s="394"/>
      <c r="G522" s="41"/>
      <c r="H522" s="276"/>
      <c r="I522" s="41"/>
      <c r="J522" s="41"/>
      <c r="K522" s="41"/>
      <c r="L522" s="41"/>
      <c r="M522" s="41"/>
      <c r="N522" s="41"/>
      <c r="O522" s="63"/>
      <c r="P522" s="64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</row>
    <row r="523" spans="2:36" s="337" customFormat="1" ht="20.399999999999999" customHeight="1">
      <c r="B523" s="41"/>
      <c r="E523" s="394"/>
      <c r="G523" s="41"/>
      <c r="H523" s="276"/>
      <c r="I523" s="41"/>
      <c r="J523" s="41"/>
      <c r="K523" s="41"/>
      <c r="L523" s="41"/>
      <c r="M523" s="41"/>
      <c r="N523" s="41"/>
      <c r="O523" s="63"/>
      <c r="P523" s="64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</row>
    <row r="524" spans="2:36" s="337" customFormat="1" ht="20.399999999999999" customHeight="1">
      <c r="B524" s="41"/>
      <c r="E524" s="394"/>
      <c r="G524" s="41"/>
      <c r="H524" s="276"/>
      <c r="I524" s="41"/>
      <c r="J524" s="41"/>
      <c r="K524" s="41"/>
      <c r="L524" s="41"/>
      <c r="M524" s="41"/>
      <c r="N524" s="41"/>
      <c r="O524" s="63"/>
      <c r="P524" s="64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</row>
    <row r="525" spans="2:36" s="337" customFormat="1" ht="20.399999999999999" customHeight="1">
      <c r="B525" s="41"/>
      <c r="E525" s="394"/>
      <c r="G525" s="41"/>
      <c r="H525" s="276"/>
      <c r="I525" s="41"/>
      <c r="J525" s="41"/>
      <c r="K525" s="41"/>
      <c r="L525" s="41"/>
      <c r="M525" s="41"/>
      <c r="N525" s="41"/>
      <c r="O525" s="63"/>
      <c r="P525" s="64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</row>
    <row r="526" spans="2:36" s="337" customFormat="1" ht="20.399999999999999" customHeight="1">
      <c r="B526" s="41"/>
      <c r="E526" s="394"/>
      <c r="G526" s="41"/>
      <c r="H526" s="276"/>
      <c r="I526" s="41"/>
      <c r="J526" s="41"/>
      <c r="K526" s="41"/>
      <c r="L526" s="41"/>
      <c r="M526" s="41"/>
      <c r="N526" s="41"/>
      <c r="O526" s="63"/>
      <c r="P526" s="64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</row>
    <row r="527" spans="2:36" s="337" customFormat="1" ht="20.399999999999999" customHeight="1">
      <c r="B527" s="41"/>
      <c r="E527" s="394"/>
      <c r="G527" s="41"/>
      <c r="H527" s="276"/>
      <c r="I527" s="41"/>
      <c r="J527" s="41"/>
      <c r="K527" s="41"/>
      <c r="L527" s="41"/>
      <c r="M527" s="41"/>
      <c r="N527" s="41"/>
      <c r="O527" s="63"/>
      <c r="P527" s="64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</row>
    <row r="528" spans="2:36" s="337" customFormat="1" ht="20.399999999999999" customHeight="1">
      <c r="B528" s="41"/>
      <c r="E528" s="394"/>
      <c r="G528" s="41"/>
      <c r="H528" s="276"/>
      <c r="I528" s="41"/>
      <c r="J528" s="41"/>
      <c r="K528" s="41"/>
      <c r="L528" s="41"/>
      <c r="M528" s="41"/>
      <c r="N528" s="41"/>
      <c r="O528" s="63"/>
      <c r="P528" s="64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</row>
    <row r="529" spans="2:36" s="337" customFormat="1" ht="20.399999999999999" customHeight="1">
      <c r="B529" s="41"/>
      <c r="E529" s="394"/>
      <c r="G529" s="41"/>
      <c r="H529" s="276"/>
      <c r="I529" s="41"/>
      <c r="J529" s="41"/>
      <c r="K529" s="41"/>
      <c r="L529" s="41"/>
      <c r="M529" s="41"/>
      <c r="N529" s="41"/>
      <c r="O529" s="63"/>
      <c r="P529" s="64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</row>
    <row r="530" spans="2:36" s="337" customFormat="1" ht="20.399999999999999" customHeight="1">
      <c r="B530" s="41"/>
      <c r="E530" s="394"/>
      <c r="G530" s="41"/>
      <c r="H530" s="276"/>
      <c r="I530" s="41"/>
      <c r="J530" s="41"/>
      <c r="K530" s="41"/>
      <c r="L530" s="41"/>
      <c r="M530" s="41"/>
      <c r="N530" s="41"/>
      <c r="O530" s="63"/>
      <c r="P530" s="64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</row>
    <row r="531" spans="2:36" s="337" customFormat="1" ht="20.399999999999999" customHeight="1">
      <c r="B531" s="41"/>
      <c r="E531" s="394"/>
      <c r="G531" s="41"/>
      <c r="H531" s="276"/>
      <c r="I531" s="41"/>
      <c r="J531" s="41"/>
      <c r="K531" s="41"/>
      <c r="L531" s="41"/>
      <c r="M531" s="41"/>
      <c r="N531" s="41"/>
      <c r="O531" s="63"/>
      <c r="P531" s="64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</row>
    <row r="532" spans="2:36" s="337" customFormat="1" ht="20.399999999999999" customHeight="1">
      <c r="B532" s="41"/>
      <c r="E532" s="394"/>
      <c r="G532" s="41"/>
      <c r="H532" s="276"/>
      <c r="I532" s="41"/>
      <c r="J532" s="41"/>
      <c r="K532" s="41"/>
      <c r="L532" s="41"/>
      <c r="M532" s="41"/>
      <c r="N532" s="41"/>
      <c r="O532" s="63"/>
      <c r="P532" s="64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</row>
    <row r="533" spans="2:36" s="337" customFormat="1" ht="20.399999999999999" customHeight="1">
      <c r="B533" s="41"/>
      <c r="E533" s="394"/>
      <c r="G533" s="41"/>
      <c r="H533" s="276"/>
      <c r="I533" s="41"/>
      <c r="J533" s="41"/>
      <c r="K533" s="41"/>
      <c r="L533" s="41"/>
      <c r="M533" s="41"/>
      <c r="N533" s="41"/>
      <c r="O533" s="63"/>
      <c r="P533" s="64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</row>
    <row r="534" spans="2:36" s="337" customFormat="1" ht="20.399999999999999" customHeight="1">
      <c r="B534" s="41"/>
      <c r="E534" s="394"/>
      <c r="G534" s="41"/>
      <c r="H534" s="276"/>
      <c r="I534" s="41"/>
      <c r="J534" s="41"/>
      <c r="K534" s="41"/>
      <c r="L534" s="41"/>
      <c r="M534" s="41"/>
      <c r="N534" s="41"/>
      <c r="O534" s="63"/>
      <c r="P534" s="64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</row>
    <row r="535" spans="2:36" s="337" customFormat="1" ht="20.399999999999999" customHeight="1">
      <c r="B535" s="41"/>
      <c r="E535" s="394"/>
      <c r="G535" s="41"/>
      <c r="H535" s="276"/>
      <c r="I535" s="41"/>
      <c r="J535" s="41"/>
      <c r="K535" s="41"/>
      <c r="L535" s="41"/>
      <c r="M535" s="41"/>
      <c r="N535" s="41"/>
      <c r="O535" s="63"/>
      <c r="P535" s="64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</row>
    <row r="536" spans="2:36" s="337" customFormat="1" ht="20.399999999999999" customHeight="1">
      <c r="B536" s="41"/>
      <c r="E536" s="394"/>
      <c r="G536" s="41"/>
      <c r="H536" s="276"/>
      <c r="I536" s="41"/>
      <c r="J536" s="41"/>
      <c r="K536" s="41"/>
      <c r="L536" s="41"/>
      <c r="M536" s="41"/>
      <c r="N536" s="41"/>
      <c r="O536" s="63"/>
      <c r="P536" s="64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</row>
    <row r="537" spans="2:36" s="337" customFormat="1" ht="20.399999999999999" customHeight="1">
      <c r="B537" s="41"/>
      <c r="E537" s="394"/>
      <c r="G537" s="41"/>
      <c r="H537" s="276"/>
      <c r="I537" s="41"/>
      <c r="J537" s="41"/>
      <c r="K537" s="41"/>
      <c r="L537" s="41"/>
      <c r="M537" s="41"/>
      <c r="N537" s="41"/>
      <c r="O537" s="63"/>
      <c r="P537" s="64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</row>
    <row r="538" spans="2:36" s="337" customFormat="1" ht="20.399999999999999" customHeight="1">
      <c r="B538" s="41"/>
      <c r="E538" s="394"/>
      <c r="G538" s="41"/>
      <c r="H538" s="276"/>
      <c r="I538" s="41"/>
      <c r="J538" s="41"/>
      <c r="K538" s="41"/>
      <c r="L538" s="41"/>
      <c r="M538" s="41"/>
      <c r="N538" s="41"/>
      <c r="O538" s="63"/>
      <c r="P538" s="64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</row>
    <row r="539" spans="2:36" s="337" customFormat="1" ht="20.399999999999999" customHeight="1">
      <c r="B539" s="41"/>
      <c r="E539" s="394"/>
      <c r="G539" s="41"/>
      <c r="H539" s="276"/>
      <c r="I539" s="41"/>
      <c r="J539" s="41"/>
      <c r="K539" s="41"/>
      <c r="L539" s="41"/>
      <c r="M539" s="41"/>
      <c r="N539" s="41"/>
      <c r="O539" s="63"/>
      <c r="P539" s="64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</row>
    <row r="540" spans="2:36" s="337" customFormat="1" ht="20.399999999999999" customHeight="1">
      <c r="B540" s="41"/>
      <c r="E540" s="394"/>
      <c r="G540" s="41"/>
      <c r="H540" s="276"/>
      <c r="I540" s="41"/>
      <c r="J540" s="41"/>
      <c r="K540" s="41"/>
      <c r="L540" s="41"/>
      <c r="M540" s="41"/>
      <c r="N540" s="41"/>
      <c r="O540" s="63"/>
      <c r="P540" s="64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</row>
    <row r="541" spans="2:36" s="337" customFormat="1" ht="20.399999999999999" customHeight="1">
      <c r="B541" s="41"/>
      <c r="E541" s="394"/>
      <c r="G541" s="41"/>
      <c r="H541" s="276"/>
      <c r="I541" s="41"/>
      <c r="J541" s="41"/>
      <c r="K541" s="41"/>
      <c r="L541" s="41"/>
      <c r="M541" s="41"/>
      <c r="N541" s="41"/>
      <c r="O541" s="63"/>
      <c r="P541" s="64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</row>
    <row r="542" spans="2:36" s="337" customFormat="1" ht="20.399999999999999" customHeight="1">
      <c r="B542" s="41"/>
      <c r="E542" s="394"/>
      <c r="G542" s="41"/>
      <c r="H542" s="276"/>
      <c r="I542" s="41"/>
      <c r="J542" s="41"/>
      <c r="K542" s="41"/>
      <c r="L542" s="41"/>
      <c r="M542" s="41"/>
      <c r="N542" s="41"/>
      <c r="O542" s="63"/>
      <c r="P542" s="64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</row>
    <row r="543" spans="2:36" s="337" customFormat="1" ht="20.399999999999999" customHeight="1">
      <c r="B543" s="41"/>
      <c r="E543" s="394"/>
      <c r="G543" s="41"/>
      <c r="H543" s="276"/>
      <c r="I543" s="41"/>
      <c r="J543" s="41"/>
      <c r="K543" s="41"/>
      <c r="L543" s="41"/>
      <c r="M543" s="41"/>
      <c r="N543" s="41"/>
      <c r="O543" s="63"/>
      <c r="P543" s="64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</row>
    <row r="544" spans="2:36" s="337" customFormat="1" ht="20.399999999999999" customHeight="1">
      <c r="B544" s="41"/>
      <c r="E544" s="394"/>
      <c r="G544" s="41"/>
      <c r="H544" s="276"/>
      <c r="I544" s="41"/>
      <c r="J544" s="41"/>
      <c r="K544" s="41"/>
      <c r="L544" s="41"/>
      <c r="M544" s="41"/>
      <c r="N544" s="41"/>
      <c r="O544" s="63"/>
      <c r="P544" s="64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</row>
    <row r="545" spans="2:36" s="337" customFormat="1" ht="20.399999999999999" customHeight="1">
      <c r="B545" s="41"/>
      <c r="E545" s="394"/>
      <c r="G545" s="41"/>
      <c r="H545" s="276"/>
      <c r="I545" s="41"/>
      <c r="J545" s="41"/>
      <c r="K545" s="41"/>
      <c r="L545" s="41"/>
      <c r="M545" s="41"/>
      <c r="N545" s="41"/>
      <c r="O545" s="63"/>
      <c r="P545" s="64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</row>
    <row r="546" spans="2:36" s="337" customFormat="1" ht="20.399999999999999" customHeight="1">
      <c r="B546" s="41"/>
      <c r="E546" s="394"/>
      <c r="G546" s="41"/>
      <c r="H546" s="276"/>
      <c r="I546" s="41"/>
      <c r="J546" s="41"/>
      <c r="K546" s="41"/>
      <c r="L546" s="41"/>
      <c r="M546" s="41"/>
      <c r="N546" s="41"/>
      <c r="O546" s="63"/>
      <c r="P546" s="64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</row>
    <row r="547" spans="2:36" s="337" customFormat="1" ht="20.399999999999999" customHeight="1">
      <c r="B547" s="41"/>
      <c r="E547" s="394"/>
      <c r="G547" s="41"/>
      <c r="H547" s="276"/>
      <c r="I547" s="41"/>
      <c r="J547" s="41"/>
      <c r="K547" s="41"/>
      <c r="L547" s="41"/>
      <c r="M547" s="41"/>
      <c r="N547" s="41"/>
      <c r="O547" s="63"/>
      <c r="P547" s="64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</row>
    <row r="548" spans="2:36" s="337" customFormat="1" ht="20.399999999999999" customHeight="1">
      <c r="B548" s="41"/>
      <c r="E548" s="394"/>
      <c r="G548" s="41"/>
      <c r="H548" s="276"/>
      <c r="I548" s="41"/>
      <c r="J548" s="41"/>
      <c r="K548" s="41"/>
      <c r="L548" s="41"/>
      <c r="M548" s="41"/>
      <c r="N548" s="41"/>
      <c r="O548" s="63"/>
      <c r="P548" s="64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</row>
    <row r="549" spans="2:36" s="337" customFormat="1" ht="20.399999999999999" customHeight="1">
      <c r="B549" s="41"/>
      <c r="E549" s="394"/>
      <c r="G549" s="41"/>
      <c r="H549" s="276"/>
      <c r="I549" s="41"/>
      <c r="J549" s="41"/>
      <c r="K549" s="41"/>
      <c r="L549" s="41"/>
      <c r="M549" s="41"/>
      <c r="N549" s="41"/>
      <c r="O549" s="63"/>
      <c r="P549" s="64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</row>
    <row r="550" spans="2:36" s="337" customFormat="1" ht="20.399999999999999" customHeight="1">
      <c r="B550" s="41"/>
      <c r="E550" s="394"/>
      <c r="G550" s="41"/>
      <c r="H550" s="276"/>
      <c r="I550" s="41"/>
      <c r="J550" s="41"/>
      <c r="K550" s="41"/>
      <c r="L550" s="41"/>
      <c r="M550" s="41"/>
      <c r="N550" s="41"/>
      <c r="O550" s="63"/>
      <c r="P550" s="64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</row>
    <row r="551" spans="2:36" s="337" customFormat="1" ht="20.399999999999999" customHeight="1">
      <c r="B551" s="41"/>
      <c r="E551" s="394"/>
      <c r="G551" s="41"/>
      <c r="H551" s="276"/>
      <c r="I551" s="41"/>
      <c r="J551" s="41"/>
      <c r="K551" s="41"/>
      <c r="L551" s="41"/>
      <c r="M551" s="41"/>
      <c r="N551" s="41"/>
      <c r="O551" s="63"/>
      <c r="P551" s="64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</row>
    <row r="552" spans="2:36" s="337" customFormat="1" ht="20.399999999999999" customHeight="1">
      <c r="B552" s="41"/>
      <c r="E552" s="394"/>
      <c r="G552" s="41"/>
      <c r="H552" s="276"/>
      <c r="I552" s="41"/>
      <c r="J552" s="41"/>
      <c r="K552" s="41"/>
      <c r="L552" s="41"/>
      <c r="M552" s="41"/>
      <c r="N552" s="41"/>
      <c r="O552" s="63"/>
      <c r="P552" s="64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</row>
    <row r="553" spans="2:36" s="337" customFormat="1" ht="20.399999999999999" customHeight="1">
      <c r="B553" s="41"/>
      <c r="E553" s="394"/>
      <c r="G553" s="41"/>
      <c r="H553" s="276"/>
      <c r="I553" s="41"/>
      <c r="J553" s="41"/>
      <c r="K553" s="41"/>
      <c r="L553" s="41"/>
      <c r="M553" s="41"/>
      <c r="N553" s="41"/>
      <c r="O553" s="63"/>
      <c r="P553" s="64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</row>
    <row r="554" spans="2:36" s="337" customFormat="1" ht="20.399999999999999" customHeight="1">
      <c r="B554" s="41"/>
      <c r="E554" s="394"/>
      <c r="G554" s="41"/>
      <c r="H554" s="276"/>
      <c r="I554" s="41"/>
      <c r="J554" s="41"/>
      <c r="K554" s="41"/>
      <c r="L554" s="41"/>
      <c r="M554" s="41"/>
      <c r="N554" s="41"/>
      <c r="O554" s="63"/>
      <c r="P554" s="64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</row>
    <row r="555" spans="2:36" s="337" customFormat="1" ht="20.399999999999999" customHeight="1">
      <c r="B555" s="41"/>
      <c r="E555" s="394"/>
      <c r="G555" s="41"/>
      <c r="H555" s="276"/>
      <c r="I555" s="41"/>
      <c r="J555" s="41"/>
      <c r="K555" s="41"/>
      <c r="L555" s="41"/>
      <c r="M555" s="41"/>
      <c r="N555" s="41"/>
      <c r="O555" s="63"/>
      <c r="P555" s="64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</row>
    <row r="556" spans="2:36" s="337" customFormat="1" ht="20.399999999999999" customHeight="1">
      <c r="B556" s="41"/>
      <c r="E556" s="394"/>
      <c r="G556" s="41"/>
      <c r="H556" s="276"/>
      <c r="I556" s="41"/>
      <c r="J556" s="41"/>
      <c r="K556" s="41"/>
      <c r="L556" s="41"/>
      <c r="M556" s="41"/>
      <c r="N556" s="41"/>
      <c r="O556" s="63"/>
      <c r="P556" s="64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</row>
    <row r="557" spans="2:36" s="337" customFormat="1" ht="20.399999999999999" customHeight="1">
      <c r="B557" s="41"/>
      <c r="E557" s="394"/>
      <c r="G557" s="41"/>
      <c r="H557" s="276"/>
      <c r="I557" s="41"/>
      <c r="J557" s="41"/>
      <c r="K557" s="41"/>
      <c r="L557" s="41"/>
      <c r="M557" s="41"/>
      <c r="N557" s="41"/>
      <c r="O557" s="63"/>
      <c r="P557" s="64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</row>
    <row r="558" spans="2:36" s="337" customFormat="1" ht="20.399999999999999" customHeight="1">
      <c r="B558" s="41"/>
      <c r="E558" s="394"/>
      <c r="G558" s="41"/>
      <c r="H558" s="276"/>
      <c r="I558" s="41"/>
      <c r="J558" s="41"/>
      <c r="K558" s="41"/>
      <c r="L558" s="41"/>
      <c r="M558" s="41"/>
      <c r="N558" s="41"/>
      <c r="O558" s="63"/>
      <c r="P558" s="64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</row>
    <row r="559" spans="2:36" s="337" customFormat="1" ht="20.399999999999999" customHeight="1">
      <c r="B559" s="41"/>
      <c r="E559" s="394"/>
      <c r="G559" s="41"/>
      <c r="H559" s="276"/>
      <c r="I559" s="41"/>
      <c r="J559" s="41"/>
      <c r="K559" s="41"/>
      <c r="L559" s="41"/>
      <c r="M559" s="41"/>
      <c r="N559" s="41"/>
      <c r="O559" s="63"/>
      <c r="P559" s="64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</row>
    <row r="560" spans="2:36" s="337" customFormat="1" ht="20.399999999999999" customHeight="1">
      <c r="B560" s="41"/>
      <c r="E560" s="394"/>
      <c r="G560" s="41"/>
      <c r="H560" s="276"/>
      <c r="I560" s="41"/>
      <c r="J560" s="41"/>
      <c r="K560" s="41"/>
      <c r="L560" s="41"/>
      <c r="M560" s="41"/>
      <c r="N560" s="41"/>
      <c r="O560" s="63"/>
      <c r="P560" s="64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</row>
    <row r="561" spans="2:36" s="337" customFormat="1" ht="20.399999999999999" customHeight="1">
      <c r="B561" s="41"/>
      <c r="E561" s="394"/>
      <c r="G561" s="41"/>
      <c r="H561" s="276"/>
      <c r="I561" s="41"/>
      <c r="J561" s="41"/>
      <c r="K561" s="41"/>
      <c r="L561" s="41"/>
      <c r="M561" s="41"/>
      <c r="N561" s="41"/>
      <c r="O561" s="63"/>
      <c r="P561" s="64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</row>
    <row r="562" spans="2:36" s="337" customFormat="1" ht="20.399999999999999" customHeight="1">
      <c r="B562" s="41"/>
      <c r="E562" s="394"/>
      <c r="G562" s="41"/>
      <c r="H562" s="276"/>
      <c r="I562" s="41"/>
      <c r="J562" s="41"/>
      <c r="K562" s="41"/>
      <c r="L562" s="41"/>
      <c r="M562" s="41"/>
      <c r="N562" s="41"/>
      <c r="O562" s="63"/>
      <c r="P562" s="64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</row>
    <row r="563" spans="2:36" s="337" customFormat="1" ht="20.399999999999999" customHeight="1">
      <c r="B563" s="41"/>
      <c r="E563" s="394"/>
      <c r="G563" s="41"/>
      <c r="H563" s="276"/>
      <c r="I563" s="41"/>
      <c r="J563" s="41"/>
      <c r="K563" s="41"/>
      <c r="L563" s="41"/>
      <c r="M563" s="41"/>
      <c r="N563" s="41"/>
      <c r="O563" s="63"/>
      <c r="P563" s="64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</row>
    <row r="564" spans="2:36" s="337" customFormat="1" ht="20.399999999999999" customHeight="1">
      <c r="B564" s="41"/>
      <c r="E564" s="394"/>
      <c r="G564" s="41"/>
      <c r="H564" s="276"/>
      <c r="I564" s="41"/>
      <c r="J564" s="41"/>
      <c r="K564" s="41"/>
      <c r="L564" s="41"/>
      <c r="M564" s="41"/>
      <c r="N564" s="41"/>
      <c r="O564" s="63"/>
      <c r="P564" s="64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</row>
    <row r="565" spans="2:36" s="337" customFormat="1" ht="20.399999999999999" customHeight="1">
      <c r="B565" s="41"/>
      <c r="E565" s="394"/>
      <c r="G565" s="41"/>
      <c r="H565" s="276"/>
      <c r="I565" s="41"/>
      <c r="J565" s="41"/>
      <c r="K565" s="41"/>
      <c r="L565" s="41"/>
      <c r="M565" s="41"/>
      <c r="N565" s="41"/>
      <c r="O565" s="63"/>
      <c r="P565" s="64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</row>
    <row r="566" spans="2:36" s="337" customFormat="1" ht="20.399999999999999" customHeight="1">
      <c r="B566" s="41"/>
      <c r="E566" s="394"/>
      <c r="G566" s="41"/>
      <c r="H566" s="276"/>
      <c r="I566" s="41"/>
      <c r="J566" s="41"/>
      <c r="K566" s="41"/>
      <c r="L566" s="41"/>
      <c r="M566" s="41"/>
      <c r="N566" s="41"/>
      <c r="O566" s="63"/>
      <c r="P566" s="64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</row>
    <row r="567" spans="2:36" s="337" customFormat="1" ht="20.399999999999999" customHeight="1">
      <c r="B567" s="41"/>
      <c r="E567" s="394"/>
      <c r="G567" s="41"/>
      <c r="H567" s="276"/>
      <c r="I567" s="41"/>
      <c r="J567" s="41"/>
      <c r="K567" s="41"/>
      <c r="L567" s="41"/>
      <c r="M567" s="41"/>
      <c r="N567" s="41"/>
      <c r="O567" s="63"/>
      <c r="P567" s="64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</row>
    <row r="568" spans="2:36" s="337" customFormat="1" ht="20.399999999999999" customHeight="1">
      <c r="B568" s="41"/>
      <c r="E568" s="394"/>
      <c r="G568" s="41"/>
      <c r="H568" s="276"/>
      <c r="I568" s="41"/>
      <c r="J568" s="41"/>
      <c r="K568" s="41"/>
      <c r="L568" s="41"/>
      <c r="M568" s="41"/>
      <c r="N568" s="41"/>
      <c r="O568" s="63"/>
      <c r="P568" s="64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</row>
    <row r="569" spans="2:36" s="337" customFormat="1" ht="20.399999999999999" customHeight="1">
      <c r="B569" s="41"/>
      <c r="E569" s="394"/>
      <c r="G569" s="41"/>
      <c r="H569" s="276"/>
      <c r="I569" s="41"/>
      <c r="J569" s="41"/>
      <c r="K569" s="41"/>
      <c r="L569" s="41"/>
      <c r="M569" s="41"/>
      <c r="N569" s="41"/>
      <c r="O569" s="63"/>
      <c r="P569" s="64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</row>
    <row r="570" spans="2:36" s="337" customFormat="1" ht="20.399999999999999" customHeight="1">
      <c r="B570" s="41"/>
      <c r="E570" s="394"/>
      <c r="G570" s="41"/>
      <c r="H570" s="276"/>
      <c r="I570" s="41"/>
      <c r="J570" s="41"/>
      <c r="K570" s="41"/>
      <c r="L570" s="41"/>
      <c r="M570" s="41"/>
      <c r="N570" s="41"/>
      <c r="O570" s="63"/>
      <c r="P570" s="64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</row>
    <row r="571" spans="2:36" s="337" customFormat="1" ht="20.399999999999999" customHeight="1">
      <c r="B571" s="41"/>
      <c r="E571" s="394"/>
      <c r="G571" s="41"/>
      <c r="H571" s="276"/>
      <c r="I571" s="41"/>
      <c r="J571" s="41"/>
      <c r="K571" s="41"/>
      <c r="L571" s="41"/>
      <c r="M571" s="41"/>
      <c r="N571" s="41"/>
      <c r="O571" s="63"/>
      <c r="P571" s="64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</row>
    <row r="572" spans="2:36" s="337" customFormat="1" ht="20.399999999999999" customHeight="1">
      <c r="B572" s="41"/>
      <c r="E572" s="394"/>
      <c r="G572" s="41"/>
      <c r="H572" s="276"/>
      <c r="I572" s="41"/>
      <c r="J572" s="41"/>
      <c r="K572" s="41"/>
      <c r="L572" s="41"/>
      <c r="M572" s="41"/>
      <c r="N572" s="41"/>
      <c r="O572" s="63"/>
      <c r="P572" s="64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</row>
    <row r="573" spans="2:36" s="337" customFormat="1" ht="20.399999999999999" customHeight="1">
      <c r="B573" s="41"/>
      <c r="E573" s="394"/>
      <c r="G573" s="41"/>
      <c r="H573" s="276"/>
      <c r="I573" s="41"/>
      <c r="J573" s="41"/>
      <c r="K573" s="41"/>
      <c r="L573" s="41"/>
      <c r="M573" s="41"/>
      <c r="N573" s="41"/>
      <c r="O573" s="63"/>
      <c r="P573" s="64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</row>
    <row r="574" spans="2:36" s="337" customFormat="1" ht="20.399999999999999" customHeight="1">
      <c r="B574" s="41"/>
      <c r="E574" s="394"/>
      <c r="G574" s="41"/>
      <c r="H574" s="276"/>
      <c r="I574" s="41"/>
      <c r="J574" s="41"/>
      <c r="K574" s="41"/>
      <c r="L574" s="41"/>
      <c r="M574" s="41"/>
      <c r="N574" s="41"/>
      <c r="O574" s="63"/>
      <c r="P574" s="64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</row>
    <row r="575" spans="2:36" s="337" customFormat="1" ht="20.399999999999999" customHeight="1">
      <c r="B575" s="41"/>
      <c r="E575" s="394"/>
      <c r="G575" s="41"/>
      <c r="H575" s="276"/>
      <c r="I575" s="41"/>
      <c r="J575" s="41"/>
      <c r="K575" s="41"/>
      <c r="L575" s="41"/>
      <c r="M575" s="41"/>
      <c r="N575" s="41"/>
      <c r="O575" s="63"/>
      <c r="P575" s="64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</row>
    <row r="576" spans="2:36" s="337" customFormat="1" ht="20.399999999999999" customHeight="1">
      <c r="B576" s="41"/>
      <c r="E576" s="394"/>
      <c r="G576" s="41"/>
      <c r="H576" s="276"/>
      <c r="I576" s="41"/>
      <c r="J576" s="41"/>
      <c r="K576" s="41"/>
      <c r="L576" s="41"/>
      <c r="M576" s="41"/>
      <c r="N576" s="41"/>
      <c r="O576" s="63"/>
      <c r="P576" s="64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</row>
    <row r="577" spans="2:36" s="337" customFormat="1" ht="20.399999999999999" customHeight="1">
      <c r="B577" s="41"/>
      <c r="E577" s="394"/>
      <c r="G577" s="41"/>
      <c r="H577" s="276"/>
      <c r="I577" s="41"/>
      <c r="J577" s="41"/>
      <c r="K577" s="41"/>
      <c r="L577" s="41"/>
      <c r="M577" s="41"/>
      <c r="N577" s="41"/>
      <c r="O577" s="63"/>
      <c r="P577" s="64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</row>
    <row r="578" spans="2:36" s="337" customFormat="1" ht="20.399999999999999" customHeight="1">
      <c r="B578" s="41"/>
      <c r="E578" s="394"/>
      <c r="G578" s="41"/>
      <c r="H578" s="276"/>
      <c r="I578" s="41"/>
      <c r="J578" s="41"/>
      <c r="K578" s="41"/>
      <c r="L578" s="41"/>
      <c r="M578" s="41"/>
      <c r="N578" s="41"/>
      <c r="O578" s="63"/>
      <c r="P578" s="64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</row>
    <row r="579" spans="2:36" s="337" customFormat="1" ht="20.399999999999999" customHeight="1">
      <c r="B579" s="41"/>
      <c r="E579" s="394"/>
      <c r="G579" s="41"/>
      <c r="H579" s="276"/>
      <c r="I579" s="41"/>
      <c r="J579" s="41"/>
      <c r="K579" s="41"/>
      <c r="L579" s="41"/>
      <c r="M579" s="41"/>
      <c r="N579" s="41"/>
      <c r="O579" s="63"/>
      <c r="P579" s="64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</row>
    <row r="580" spans="2:36" s="337" customFormat="1" ht="20.399999999999999" customHeight="1">
      <c r="B580" s="41"/>
      <c r="E580" s="394"/>
      <c r="G580" s="41"/>
      <c r="H580" s="276"/>
      <c r="I580" s="41"/>
      <c r="J580" s="41"/>
      <c r="K580" s="41"/>
      <c r="L580" s="41"/>
      <c r="M580" s="41"/>
      <c r="N580" s="41"/>
      <c r="O580" s="63"/>
      <c r="P580" s="64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</row>
    <row r="581" spans="2:36" s="337" customFormat="1" ht="20.399999999999999" customHeight="1">
      <c r="B581" s="41"/>
      <c r="E581" s="394"/>
      <c r="G581" s="41"/>
      <c r="H581" s="276"/>
      <c r="I581" s="41"/>
      <c r="J581" s="41"/>
      <c r="K581" s="41"/>
      <c r="L581" s="41"/>
      <c r="M581" s="41"/>
      <c r="N581" s="41"/>
      <c r="O581" s="63"/>
      <c r="P581" s="64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</row>
    <row r="582" spans="2:36" s="337" customFormat="1" ht="20.399999999999999" customHeight="1">
      <c r="B582" s="41"/>
      <c r="E582" s="394"/>
      <c r="G582" s="41"/>
      <c r="H582" s="276"/>
      <c r="I582" s="41"/>
      <c r="J582" s="41"/>
      <c r="K582" s="41"/>
      <c r="L582" s="41"/>
      <c r="M582" s="41"/>
      <c r="N582" s="41"/>
      <c r="O582" s="63"/>
      <c r="P582" s="64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</row>
    <row r="583" spans="2:36" s="337" customFormat="1" ht="20.399999999999999" customHeight="1">
      <c r="B583" s="41"/>
      <c r="E583" s="394"/>
      <c r="G583" s="41"/>
      <c r="H583" s="276"/>
      <c r="I583" s="41"/>
      <c r="J583" s="41"/>
      <c r="K583" s="41"/>
      <c r="L583" s="41"/>
      <c r="M583" s="41"/>
      <c r="N583" s="41"/>
      <c r="O583" s="63"/>
      <c r="P583" s="64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</row>
    <row r="584" spans="2:36" s="337" customFormat="1" ht="20.399999999999999" customHeight="1">
      <c r="B584" s="41"/>
      <c r="E584" s="394"/>
      <c r="G584" s="41"/>
      <c r="H584" s="276"/>
      <c r="I584" s="41"/>
      <c r="J584" s="41"/>
      <c r="K584" s="41"/>
      <c r="L584" s="41"/>
      <c r="M584" s="41"/>
      <c r="N584" s="41"/>
      <c r="O584" s="63"/>
      <c r="P584" s="64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</row>
    <row r="585" spans="2:36" s="337" customFormat="1" ht="20.399999999999999" customHeight="1">
      <c r="B585" s="41"/>
      <c r="E585" s="394"/>
      <c r="G585" s="41"/>
      <c r="H585" s="276"/>
      <c r="I585" s="41"/>
      <c r="J585" s="41"/>
      <c r="K585" s="41"/>
      <c r="L585" s="41"/>
      <c r="M585" s="41"/>
      <c r="N585" s="41"/>
      <c r="O585" s="63"/>
      <c r="P585" s="64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</row>
    <row r="586" spans="2:36" s="337" customFormat="1" ht="20.399999999999999" customHeight="1">
      <c r="B586" s="41"/>
      <c r="E586" s="394"/>
      <c r="G586" s="41"/>
      <c r="H586" s="276"/>
      <c r="I586" s="41"/>
      <c r="J586" s="41"/>
      <c r="K586" s="41"/>
      <c r="L586" s="41"/>
      <c r="M586" s="41"/>
      <c r="N586" s="41"/>
      <c r="O586" s="63"/>
      <c r="P586" s="64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</row>
    <row r="587" spans="2:36" s="337" customFormat="1" ht="20.399999999999999" customHeight="1">
      <c r="B587" s="41"/>
      <c r="E587" s="394"/>
      <c r="G587" s="41"/>
      <c r="H587" s="276"/>
      <c r="I587" s="41"/>
      <c r="J587" s="41"/>
      <c r="K587" s="41"/>
      <c r="L587" s="41"/>
      <c r="M587" s="41"/>
      <c r="N587" s="41"/>
      <c r="O587" s="63"/>
      <c r="P587" s="64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</row>
    <row r="588" spans="2:36" s="337" customFormat="1" ht="20.399999999999999" customHeight="1">
      <c r="B588" s="41"/>
      <c r="E588" s="394"/>
      <c r="G588" s="41"/>
      <c r="H588" s="276"/>
      <c r="I588" s="41"/>
      <c r="J588" s="41"/>
      <c r="K588" s="41"/>
      <c r="L588" s="41"/>
      <c r="M588" s="41"/>
      <c r="N588" s="41"/>
      <c r="O588" s="63"/>
      <c r="P588" s="64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</row>
    <row r="589" spans="2:36" s="337" customFormat="1" ht="20.399999999999999" customHeight="1">
      <c r="B589" s="41"/>
      <c r="E589" s="394"/>
      <c r="G589" s="41"/>
      <c r="H589" s="276"/>
      <c r="I589" s="41"/>
      <c r="J589" s="41"/>
      <c r="K589" s="41"/>
      <c r="L589" s="41"/>
      <c r="M589" s="41"/>
      <c r="N589" s="41"/>
      <c r="O589" s="63"/>
      <c r="P589" s="64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</row>
    <row r="590" spans="2:36" s="337" customFormat="1" ht="20.399999999999999" customHeight="1">
      <c r="B590" s="41"/>
      <c r="E590" s="394"/>
      <c r="G590" s="41"/>
      <c r="H590" s="276"/>
      <c r="I590" s="41"/>
      <c r="J590" s="41"/>
      <c r="K590" s="41"/>
      <c r="L590" s="41"/>
      <c r="M590" s="41"/>
      <c r="N590" s="41"/>
      <c r="O590" s="63"/>
      <c r="P590" s="64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</row>
    <row r="591" spans="2:36" s="337" customFormat="1" ht="20.399999999999999" customHeight="1">
      <c r="B591" s="41"/>
      <c r="E591" s="394"/>
      <c r="G591" s="41"/>
      <c r="H591" s="276"/>
      <c r="I591" s="41"/>
      <c r="J591" s="41"/>
      <c r="K591" s="41"/>
      <c r="L591" s="41"/>
      <c r="M591" s="41"/>
      <c r="N591" s="41"/>
      <c r="O591" s="63"/>
      <c r="P591" s="64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</row>
    <row r="592" spans="2:36" s="337" customFormat="1" ht="20.399999999999999" customHeight="1">
      <c r="B592" s="41"/>
      <c r="E592" s="394"/>
      <c r="G592" s="41"/>
      <c r="H592" s="276"/>
      <c r="I592" s="41"/>
      <c r="J592" s="41"/>
      <c r="K592" s="41"/>
      <c r="L592" s="41"/>
      <c r="M592" s="41"/>
      <c r="N592" s="41"/>
      <c r="O592" s="63"/>
      <c r="P592" s="64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</row>
    <row r="593" spans="2:36" s="337" customFormat="1" ht="20.399999999999999" customHeight="1">
      <c r="B593" s="41"/>
      <c r="E593" s="394"/>
      <c r="G593" s="41"/>
      <c r="H593" s="276"/>
      <c r="I593" s="41"/>
      <c r="J593" s="41"/>
      <c r="K593" s="41"/>
      <c r="L593" s="41"/>
      <c r="M593" s="41"/>
      <c r="N593" s="41"/>
      <c r="O593" s="63"/>
      <c r="P593" s="64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</row>
    <row r="594" spans="2:36" s="337" customFormat="1" ht="20.399999999999999" customHeight="1">
      <c r="B594" s="41"/>
      <c r="E594" s="394"/>
      <c r="G594" s="41"/>
      <c r="H594" s="276"/>
      <c r="I594" s="41"/>
      <c r="J594" s="41"/>
      <c r="K594" s="41"/>
      <c r="L594" s="41"/>
      <c r="M594" s="41"/>
      <c r="N594" s="41"/>
      <c r="O594" s="63"/>
      <c r="P594" s="64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</row>
    <row r="595" spans="2:36" s="337" customFormat="1" ht="20.399999999999999" customHeight="1">
      <c r="B595" s="41"/>
      <c r="E595" s="394"/>
      <c r="G595" s="41"/>
      <c r="H595" s="276"/>
      <c r="I595" s="41"/>
      <c r="J595" s="41"/>
      <c r="K595" s="41"/>
      <c r="L595" s="41"/>
      <c r="M595" s="41"/>
      <c r="N595" s="41"/>
      <c r="O595" s="63"/>
      <c r="P595" s="64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</row>
    <row r="596" spans="2:36" s="337" customFormat="1" ht="20.399999999999999" customHeight="1">
      <c r="B596" s="41"/>
      <c r="E596" s="394"/>
      <c r="G596" s="41"/>
      <c r="H596" s="276"/>
      <c r="I596" s="41"/>
      <c r="J596" s="41"/>
      <c r="K596" s="41"/>
      <c r="L596" s="41"/>
      <c r="M596" s="41"/>
      <c r="N596" s="41"/>
      <c r="O596" s="63"/>
      <c r="P596" s="64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</row>
    <row r="597" spans="2:36" s="337" customFormat="1" ht="20.399999999999999" customHeight="1">
      <c r="B597" s="41"/>
      <c r="E597" s="394"/>
      <c r="G597" s="41"/>
      <c r="H597" s="276"/>
      <c r="I597" s="41"/>
      <c r="J597" s="41"/>
      <c r="K597" s="41"/>
      <c r="L597" s="41"/>
      <c r="M597" s="41"/>
      <c r="N597" s="41"/>
      <c r="O597" s="63"/>
      <c r="P597" s="64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</row>
    <row r="598" spans="2:36" s="337" customFormat="1" ht="20.399999999999999" customHeight="1">
      <c r="B598" s="41"/>
      <c r="E598" s="394"/>
      <c r="G598" s="41"/>
      <c r="H598" s="276"/>
      <c r="I598" s="41"/>
      <c r="J598" s="41"/>
      <c r="K598" s="41"/>
      <c r="L598" s="41"/>
      <c r="M598" s="41"/>
      <c r="N598" s="41"/>
      <c r="O598" s="63"/>
      <c r="P598" s="64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</row>
    <row r="599" spans="2:36" s="337" customFormat="1" ht="20.399999999999999" customHeight="1">
      <c r="B599" s="41"/>
      <c r="E599" s="394"/>
      <c r="G599" s="41"/>
      <c r="H599" s="276"/>
      <c r="I599" s="41"/>
      <c r="J599" s="41"/>
      <c r="K599" s="41"/>
      <c r="L599" s="41"/>
      <c r="M599" s="41"/>
      <c r="N599" s="41"/>
      <c r="O599" s="63"/>
      <c r="P599" s="64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</row>
    <row r="600" spans="2:36" s="337" customFormat="1" ht="20.399999999999999" customHeight="1">
      <c r="B600" s="41"/>
      <c r="E600" s="394"/>
      <c r="G600" s="41"/>
      <c r="H600" s="276"/>
      <c r="I600" s="41"/>
      <c r="J600" s="41"/>
      <c r="K600" s="41"/>
      <c r="L600" s="41"/>
      <c r="M600" s="41"/>
      <c r="N600" s="41"/>
      <c r="O600" s="63"/>
      <c r="P600" s="64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</row>
    <row r="601" spans="2:36" s="337" customFormat="1" ht="20.399999999999999" customHeight="1">
      <c r="B601" s="41"/>
      <c r="E601" s="394"/>
      <c r="G601" s="41"/>
      <c r="H601" s="276"/>
      <c r="I601" s="41"/>
      <c r="J601" s="41"/>
      <c r="K601" s="41"/>
      <c r="L601" s="41"/>
      <c r="M601" s="41"/>
      <c r="N601" s="41"/>
      <c r="O601" s="63"/>
      <c r="P601" s="64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</row>
    <row r="602" spans="2:36" s="337" customFormat="1" ht="20.399999999999999" customHeight="1">
      <c r="B602" s="41"/>
      <c r="E602" s="394"/>
      <c r="G602" s="41"/>
      <c r="H602" s="276"/>
      <c r="I602" s="41"/>
      <c r="J602" s="41"/>
      <c r="K602" s="41"/>
      <c r="L602" s="41"/>
      <c r="M602" s="41"/>
      <c r="N602" s="41"/>
      <c r="O602" s="63"/>
      <c r="P602" s="64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</row>
    <row r="603" spans="2:36" s="337" customFormat="1" ht="20.399999999999999" customHeight="1">
      <c r="B603" s="41"/>
      <c r="E603" s="394"/>
      <c r="G603" s="41"/>
      <c r="H603" s="276"/>
      <c r="I603" s="41"/>
      <c r="J603" s="41"/>
      <c r="K603" s="41"/>
      <c r="L603" s="41"/>
      <c r="M603" s="41"/>
      <c r="N603" s="41"/>
      <c r="O603" s="63"/>
      <c r="P603" s="64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</row>
    <row r="604" spans="2:36" s="337" customFormat="1" ht="20.399999999999999" customHeight="1">
      <c r="B604" s="41"/>
      <c r="E604" s="394"/>
      <c r="G604" s="41"/>
      <c r="H604" s="276"/>
      <c r="I604" s="41"/>
      <c r="J604" s="41"/>
      <c r="K604" s="41"/>
      <c r="L604" s="41"/>
      <c r="M604" s="41"/>
      <c r="N604" s="41"/>
      <c r="O604" s="63"/>
      <c r="P604" s="64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</row>
    <row r="605" spans="2:36" s="337" customFormat="1" ht="20.399999999999999" customHeight="1">
      <c r="B605" s="41"/>
      <c r="E605" s="394"/>
      <c r="G605" s="41"/>
      <c r="H605" s="276"/>
      <c r="I605" s="41"/>
      <c r="J605" s="41"/>
      <c r="K605" s="41"/>
      <c r="L605" s="41"/>
      <c r="M605" s="41"/>
      <c r="N605" s="41"/>
      <c r="O605" s="63"/>
      <c r="P605" s="64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</row>
    <row r="606" spans="2:36" s="337" customFormat="1" ht="20.399999999999999" customHeight="1">
      <c r="B606" s="41"/>
      <c r="E606" s="394"/>
      <c r="G606" s="41"/>
      <c r="H606" s="276"/>
      <c r="I606" s="41"/>
      <c r="J606" s="41"/>
      <c r="K606" s="41"/>
      <c r="L606" s="41"/>
      <c r="M606" s="41"/>
      <c r="N606" s="41"/>
      <c r="O606" s="63"/>
      <c r="P606" s="64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</row>
    <row r="607" spans="2:36" s="337" customFormat="1" ht="20.399999999999999" customHeight="1">
      <c r="B607" s="41"/>
      <c r="E607" s="394"/>
      <c r="G607" s="41"/>
      <c r="H607" s="276"/>
      <c r="I607" s="41"/>
      <c r="J607" s="41"/>
      <c r="K607" s="41"/>
      <c r="L607" s="41"/>
      <c r="M607" s="41"/>
      <c r="N607" s="41"/>
      <c r="O607" s="63"/>
      <c r="P607" s="64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</row>
    <row r="608" spans="2:36" s="337" customFormat="1" ht="20.399999999999999" customHeight="1">
      <c r="B608" s="41"/>
      <c r="E608" s="394"/>
      <c r="G608" s="41"/>
      <c r="H608" s="276"/>
      <c r="I608" s="41"/>
      <c r="J608" s="41"/>
      <c r="K608" s="41"/>
      <c r="L608" s="41"/>
      <c r="M608" s="41"/>
      <c r="N608" s="41"/>
      <c r="O608" s="63"/>
      <c r="P608" s="64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</row>
    <row r="609" spans="2:36" s="337" customFormat="1" ht="20.399999999999999" customHeight="1">
      <c r="B609" s="41"/>
      <c r="E609" s="394"/>
      <c r="G609" s="41"/>
      <c r="H609" s="276"/>
      <c r="I609" s="41"/>
      <c r="J609" s="41"/>
      <c r="K609" s="41"/>
      <c r="L609" s="41"/>
      <c r="M609" s="41"/>
      <c r="N609" s="41"/>
      <c r="O609" s="63"/>
      <c r="P609" s="64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</row>
    <row r="610" spans="2:36" s="337" customFormat="1" ht="20.399999999999999" customHeight="1">
      <c r="B610" s="41"/>
      <c r="E610" s="394"/>
      <c r="G610" s="41"/>
      <c r="H610" s="276"/>
      <c r="I610" s="41"/>
      <c r="J610" s="41"/>
      <c r="K610" s="41"/>
      <c r="L610" s="41"/>
      <c r="M610" s="41"/>
      <c r="N610" s="41"/>
      <c r="O610" s="63"/>
      <c r="P610" s="64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</row>
    <row r="611" spans="2:36" s="337" customFormat="1" ht="20.399999999999999" customHeight="1">
      <c r="B611" s="41"/>
      <c r="E611" s="394"/>
      <c r="G611" s="41"/>
      <c r="H611" s="276"/>
      <c r="I611" s="41"/>
      <c r="J611" s="41"/>
      <c r="K611" s="41"/>
      <c r="L611" s="41"/>
      <c r="M611" s="41"/>
      <c r="N611" s="41"/>
      <c r="O611" s="63"/>
      <c r="P611" s="64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</row>
    <row r="612" spans="2:36" s="337" customFormat="1" ht="20.399999999999999" customHeight="1">
      <c r="B612" s="41"/>
      <c r="E612" s="394"/>
      <c r="G612" s="41"/>
      <c r="H612" s="276"/>
      <c r="I612" s="41"/>
      <c r="J612" s="41"/>
      <c r="K612" s="41"/>
      <c r="L612" s="41"/>
      <c r="M612" s="41"/>
      <c r="N612" s="41"/>
      <c r="O612" s="63"/>
      <c r="P612" s="64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</row>
    <row r="613" spans="2:36" s="337" customFormat="1" ht="20.399999999999999" customHeight="1">
      <c r="B613" s="41"/>
      <c r="E613" s="394"/>
      <c r="G613" s="41"/>
      <c r="H613" s="276"/>
      <c r="I613" s="41"/>
      <c r="J613" s="41"/>
      <c r="K613" s="41"/>
      <c r="L613" s="41"/>
      <c r="M613" s="41"/>
      <c r="N613" s="41"/>
      <c r="O613" s="63"/>
      <c r="P613" s="64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</row>
    <row r="614" spans="2:36" s="337" customFormat="1" ht="20.399999999999999" customHeight="1">
      <c r="B614" s="41"/>
      <c r="E614" s="394"/>
      <c r="G614" s="41"/>
      <c r="H614" s="276"/>
      <c r="I614" s="41"/>
      <c r="J614" s="41"/>
      <c r="K614" s="41"/>
      <c r="L614" s="41"/>
      <c r="M614" s="41"/>
      <c r="N614" s="41"/>
      <c r="O614" s="63"/>
      <c r="P614" s="64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</row>
    <row r="615" spans="2:36" s="337" customFormat="1" ht="20.399999999999999" customHeight="1">
      <c r="B615" s="41"/>
      <c r="E615" s="394"/>
      <c r="G615" s="41"/>
      <c r="H615" s="276"/>
      <c r="I615" s="41"/>
      <c r="J615" s="41"/>
      <c r="K615" s="41"/>
      <c r="L615" s="41"/>
      <c r="M615" s="41"/>
      <c r="N615" s="41"/>
      <c r="O615" s="63"/>
      <c r="P615" s="64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</row>
    <row r="616" spans="2:36" s="337" customFormat="1" ht="20.399999999999999" customHeight="1">
      <c r="B616" s="41"/>
      <c r="E616" s="394"/>
      <c r="G616" s="41"/>
      <c r="H616" s="276"/>
      <c r="I616" s="41"/>
      <c r="J616" s="41"/>
      <c r="K616" s="41"/>
      <c r="L616" s="41"/>
      <c r="M616" s="41"/>
      <c r="N616" s="41"/>
      <c r="O616" s="63"/>
      <c r="P616" s="64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</row>
    <row r="617" spans="2:36" s="337" customFormat="1" ht="20.399999999999999" customHeight="1">
      <c r="B617" s="41"/>
      <c r="E617" s="394"/>
      <c r="G617" s="41"/>
      <c r="H617" s="276"/>
      <c r="I617" s="41"/>
      <c r="J617" s="41"/>
      <c r="K617" s="41"/>
      <c r="L617" s="41"/>
      <c r="M617" s="41"/>
      <c r="N617" s="41"/>
      <c r="O617" s="63"/>
      <c r="P617" s="64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</row>
    <row r="618" spans="2:36" s="337" customFormat="1" ht="20.399999999999999" customHeight="1">
      <c r="B618" s="41"/>
      <c r="E618" s="394"/>
      <c r="G618" s="41"/>
      <c r="H618" s="276"/>
      <c r="I618" s="41"/>
      <c r="J618" s="41"/>
      <c r="K618" s="41"/>
      <c r="L618" s="41"/>
      <c r="M618" s="41"/>
      <c r="N618" s="41"/>
      <c r="O618" s="63"/>
      <c r="P618" s="64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</row>
    <row r="619" spans="2:36" s="337" customFormat="1" ht="20.399999999999999" customHeight="1">
      <c r="B619" s="41"/>
      <c r="E619" s="394"/>
      <c r="G619" s="41"/>
      <c r="H619" s="276"/>
      <c r="I619" s="41"/>
      <c r="J619" s="41"/>
      <c r="K619" s="41"/>
      <c r="L619" s="41"/>
      <c r="M619" s="41"/>
      <c r="N619" s="41"/>
      <c r="O619" s="63"/>
      <c r="P619" s="64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</row>
    <row r="620" spans="2:36" s="337" customFormat="1" ht="20.399999999999999" customHeight="1">
      <c r="B620" s="41"/>
      <c r="E620" s="394"/>
      <c r="G620" s="41"/>
      <c r="H620" s="276"/>
      <c r="I620" s="41"/>
      <c r="J620" s="41"/>
      <c r="K620" s="41"/>
      <c r="L620" s="41"/>
      <c r="M620" s="41"/>
      <c r="N620" s="41"/>
      <c r="O620" s="63"/>
      <c r="P620" s="64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</row>
    <row r="621" spans="2:36" s="337" customFormat="1" ht="20.399999999999999" customHeight="1">
      <c r="B621" s="41"/>
      <c r="E621" s="394"/>
      <c r="G621" s="41"/>
      <c r="H621" s="276"/>
      <c r="I621" s="41"/>
      <c r="J621" s="41"/>
      <c r="K621" s="41"/>
      <c r="L621" s="41"/>
      <c r="M621" s="41"/>
      <c r="N621" s="41"/>
      <c r="O621" s="63"/>
      <c r="P621" s="64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</row>
    <row r="622" spans="2:36" s="337" customFormat="1" ht="20.399999999999999" customHeight="1">
      <c r="B622" s="41"/>
      <c r="E622" s="394"/>
      <c r="G622" s="41"/>
      <c r="H622" s="276"/>
      <c r="I622" s="41"/>
      <c r="J622" s="41"/>
      <c r="K622" s="41"/>
      <c r="L622" s="41"/>
      <c r="M622" s="41"/>
      <c r="N622" s="41"/>
      <c r="O622" s="63"/>
      <c r="P622" s="64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</row>
    <row r="623" spans="2:36" s="337" customFormat="1" ht="20.399999999999999" customHeight="1">
      <c r="B623" s="41"/>
      <c r="E623" s="394"/>
      <c r="G623" s="41"/>
      <c r="H623" s="276"/>
      <c r="I623" s="41"/>
      <c r="J623" s="41"/>
      <c r="K623" s="41"/>
      <c r="L623" s="41"/>
      <c r="M623" s="41"/>
      <c r="N623" s="41"/>
      <c r="O623" s="63"/>
      <c r="P623" s="64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</row>
    <row r="624" spans="2:36" s="337" customFormat="1" ht="20.399999999999999" customHeight="1">
      <c r="B624" s="41"/>
      <c r="E624" s="394"/>
      <c r="G624" s="41"/>
      <c r="H624" s="276"/>
      <c r="I624" s="41"/>
      <c r="J624" s="41"/>
      <c r="K624" s="41"/>
      <c r="L624" s="41"/>
      <c r="M624" s="41"/>
      <c r="N624" s="41"/>
      <c r="O624" s="63"/>
      <c r="P624" s="64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</row>
    <row r="625" spans="2:36" s="337" customFormat="1" ht="20.399999999999999" customHeight="1">
      <c r="B625" s="41"/>
      <c r="E625" s="394"/>
      <c r="G625" s="41"/>
      <c r="H625" s="276"/>
      <c r="I625" s="41"/>
      <c r="J625" s="41"/>
      <c r="K625" s="41"/>
      <c r="L625" s="41"/>
      <c r="M625" s="41"/>
      <c r="N625" s="41"/>
      <c r="O625" s="63"/>
      <c r="P625" s="64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</row>
    <row r="626" spans="2:36" s="337" customFormat="1" ht="20.399999999999999" customHeight="1">
      <c r="B626" s="41"/>
      <c r="E626" s="394"/>
      <c r="G626" s="41"/>
      <c r="H626" s="276"/>
      <c r="I626" s="41"/>
      <c r="J626" s="41"/>
      <c r="K626" s="41"/>
      <c r="L626" s="41"/>
      <c r="M626" s="41"/>
      <c r="N626" s="41"/>
      <c r="O626" s="63"/>
      <c r="P626" s="64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</row>
    <row r="627" spans="2:36" s="337" customFormat="1" ht="20.399999999999999" customHeight="1">
      <c r="B627" s="41"/>
      <c r="E627" s="394"/>
      <c r="G627" s="41"/>
      <c r="H627" s="276"/>
      <c r="I627" s="41"/>
      <c r="J627" s="41"/>
      <c r="K627" s="41"/>
      <c r="L627" s="41"/>
      <c r="M627" s="41"/>
      <c r="N627" s="41"/>
      <c r="O627" s="63"/>
      <c r="P627" s="64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</row>
    <row r="628" spans="2:36" s="337" customFormat="1" ht="20.399999999999999" customHeight="1">
      <c r="B628" s="41"/>
      <c r="E628" s="394"/>
      <c r="G628" s="41"/>
      <c r="H628" s="276"/>
      <c r="I628" s="41"/>
      <c r="J628" s="41"/>
      <c r="K628" s="41"/>
      <c r="L628" s="41"/>
      <c r="M628" s="41"/>
      <c r="N628" s="41"/>
      <c r="O628" s="63"/>
      <c r="P628" s="64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</row>
    <row r="629" spans="2:36" s="337" customFormat="1" ht="20.399999999999999" customHeight="1">
      <c r="B629" s="41"/>
      <c r="E629" s="394"/>
      <c r="G629" s="41"/>
      <c r="H629" s="276"/>
      <c r="I629" s="41"/>
      <c r="J629" s="41"/>
      <c r="K629" s="41"/>
      <c r="L629" s="41"/>
      <c r="M629" s="41"/>
      <c r="N629" s="41"/>
      <c r="O629" s="63"/>
      <c r="P629" s="64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</row>
    <row r="630" spans="2:36" s="337" customFormat="1" ht="20.399999999999999" customHeight="1">
      <c r="B630" s="41"/>
      <c r="E630" s="394"/>
      <c r="G630" s="41"/>
      <c r="H630" s="276"/>
      <c r="I630" s="41"/>
      <c r="J630" s="41"/>
      <c r="K630" s="41"/>
      <c r="L630" s="41"/>
      <c r="M630" s="41"/>
      <c r="N630" s="41"/>
      <c r="O630" s="63"/>
      <c r="P630" s="64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</row>
    <row r="631" spans="2:36" s="337" customFormat="1" ht="20.399999999999999" customHeight="1">
      <c r="B631" s="41"/>
      <c r="E631" s="394"/>
      <c r="G631" s="41"/>
      <c r="H631" s="276"/>
      <c r="I631" s="41"/>
      <c r="J631" s="41"/>
      <c r="K631" s="41"/>
      <c r="L631" s="41"/>
      <c r="M631" s="41"/>
      <c r="N631" s="41"/>
      <c r="O631" s="63"/>
      <c r="P631" s="64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</row>
    <row r="632" spans="2:36" s="337" customFormat="1" ht="20.399999999999999" customHeight="1">
      <c r="B632" s="41"/>
      <c r="E632" s="394"/>
      <c r="G632" s="41"/>
      <c r="H632" s="276"/>
      <c r="I632" s="41"/>
      <c r="J632" s="41"/>
      <c r="K632" s="41"/>
      <c r="L632" s="41"/>
      <c r="M632" s="41"/>
      <c r="N632" s="41"/>
      <c r="O632" s="63"/>
      <c r="P632" s="64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</row>
    <row r="633" spans="2:36" s="337" customFormat="1" ht="20.399999999999999" customHeight="1">
      <c r="B633" s="41"/>
      <c r="E633" s="394"/>
      <c r="G633" s="41"/>
      <c r="H633" s="276"/>
      <c r="I633" s="41"/>
      <c r="J633" s="41"/>
      <c r="K633" s="41"/>
      <c r="L633" s="41"/>
      <c r="M633" s="41"/>
      <c r="N633" s="41"/>
      <c r="O633" s="63"/>
      <c r="P633" s="64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</row>
    <row r="634" spans="2:36" s="337" customFormat="1" ht="20.399999999999999" customHeight="1">
      <c r="B634" s="41"/>
      <c r="E634" s="394"/>
      <c r="G634" s="41"/>
      <c r="H634" s="276"/>
      <c r="I634" s="41"/>
      <c r="J634" s="41"/>
      <c r="K634" s="41"/>
      <c r="L634" s="41"/>
      <c r="M634" s="41"/>
      <c r="N634" s="41"/>
      <c r="O634" s="63"/>
      <c r="P634" s="64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</row>
    <row r="635" spans="2:36" s="337" customFormat="1" ht="20.399999999999999" customHeight="1">
      <c r="B635" s="41"/>
      <c r="E635" s="394"/>
      <c r="G635" s="41"/>
      <c r="H635" s="276"/>
      <c r="I635" s="41"/>
      <c r="J635" s="41"/>
      <c r="K635" s="41"/>
      <c r="L635" s="41"/>
      <c r="M635" s="41"/>
      <c r="N635" s="41"/>
      <c r="O635" s="63"/>
      <c r="P635" s="64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</row>
    <row r="636" spans="2:36" s="337" customFormat="1" ht="20.399999999999999" customHeight="1">
      <c r="B636" s="41"/>
      <c r="E636" s="394"/>
      <c r="G636" s="41"/>
      <c r="H636" s="276"/>
      <c r="I636" s="41"/>
      <c r="J636" s="41"/>
      <c r="K636" s="41"/>
      <c r="L636" s="41"/>
      <c r="M636" s="41"/>
      <c r="N636" s="41"/>
      <c r="O636" s="63"/>
      <c r="P636" s="64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</row>
    <row r="637" spans="2:36" s="337" customFormat="1" ht="20.399999999999999" customHeight="1">
      <c r="B637" s="41"/>
      <c r="E637" s="394"/>
      <c r="G637" s="41"/>
      <c r="H637" s="276"/>
      <c r="I637" s="41"/>
      <c r="J637" s="41"/>
      <c r="K637" s="41"/>
      <c r="L637" s="41"/>
      <c r="M637" s="41"/>
      <c r="N637" s="41"/>
      <c r="O637" s="63"/>
      <c r="P637" s="64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</row>
    <row r="638" spans="2:36" s="337" customFormat="1" ht="20.399999999999999" customHeight="1">
      <c r="B638" s="41"/>
      <c r="E638" s="394"/>
      <c r="G638" s="41"/>
      <c r="H638" s="276"/>
      <c r="I638" s="41"/>
      <c r="J638" s="41"/>
      <c r="K638" s="41"/>
      <c r="L638" s="41"/>
      <c r="M638" s="41"/>
      <c r="N638" s="41"/>
      <c r="O638" s="63"/>
      <c r="P638" s="64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</row>
    <row r="639" spans="2:36" s="337" customFormat="1" ht="20.399999999999999" customHeight="1">
      <c r="B639" s="41"/>
      <c r="E639" s="394"/>
      <c r="G639" s="41"/>
      <c r="H639" s="276"/>
      <c r="I639" s="41"/>
      <c r="J639" s="41"/>
      <c r="K639" s="41"/>
      <c r="L639" s="41"/>
      <c r="M639" s="41"/>
      <c r="N639" s="41"/>
      <c r="O639" s="63"/>
      <c r="P639" s="64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</row>
    <row r="640" spans="2:36" s="337" customFormat="1" ht="20.399999999999999" customHeight="1">
      <c r="B640" s="41"/>
      <c r="E640" s="394"/>
      <c r="G640" s="41"/>
      <c r="H640" s="276"/>
      <c r="I640" s="41"/>
      <c r="J640" s="41"/>
      <c r="K640" s="41"/>
      <c r="L640" s="41"/>
      <c r="M640" s="41"/>
      <c r="N640" s="41"/>
      <c r="O640" s="63"/>
      <c r="P640" s="64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</row>
    <row r="641" spans="2:36" s="337" customFormat="1" ht="20.399999999999999" customHeight="1">
      <c r="B641" s="41"/>
      <c r="E641" s="394"/>
      <c r="G641" s="41"/>
      <c r="H641" s="276"/>
      <c r="I641" s="41"/>
      <c r="J641" s="41"/>
      <c r="K641" s="41"/>
      <c r="L641" s="41"/>
      <c r="M641" s="41"/>
      <c r="N641" s="41"/>
      <c r="O641" s="63"/>
      <c r="P641" s="64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</row>
    <row r="642" spans="2:36" s="337" customFormat="1" ht="20.399999999999999" customHeight="1">
      <c r="B642" s="41"/>
      <c r="E642" s="394"/>
      <c r="G642" s="41"/>
      <c r="H642" s="276"/>
      <c r="I642" s="41"/>
      <c r="J642" s="41"/>
      <c r="K642" s="41"/>
      <c r="L642" s="41"/>
      <c r="M642" s="41"/>
      <c r="N642" s="41"/>
      <c r="O642" s="63"/>
      <c r="P642" s="64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</row>
    <row r="643" spans="2:36" s="337" customFormat="1" ht="20.399999999999999" customHeight="1">
      <c r="B643" s="41"/>
      <c r="E643" s="394"/>
      <c r="G643" s="41"/>
      <c r="H643" s="276"/>
      <c r="I643" s="41"/>
      <c r="J643" s="41"/>
      <c r="K643" s="41"/>
      <c r="L643" s="41"/>
      <c r="M643" s="41"/>
      <c r="N643" s="41"/>
      <c r="O643" s="63"/>
      <c r="P643" s="64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</row>
    <row r="644" spans="2:36" s="337" customFormat="1" ht="20.399999999999999" customHeight="1">
      <c r="B644" s="41"/>
      <c r="E644" s="394"/>
      <c r="G644" s="41"/>
      <c r="H644" s="276"/>
      <c r="I644" s="41"/>
      <c r="J644" s="41"/>
      <c r="K644" s="41"/>
      <c r="L644" s="41"/>
      <c r="M644" s="41"/>
      <c r="N644" s="41"/>
      <c r="O644" s="63"/>
      <c r="P644" s="64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</row>
    <row r="645" spans="2:36" s="337" customFormat="1" ht="20.399999999999999" customHeight="1">
      <c r="B645" s="41"/>
      <c r="E645" s="394"/>
      <c r="G645" s="41"/>
      <c r="H645" s="276"/>
      <c r="I645" s="41"/>
      <c r="J645" s="41"/>
      <c r="K645" s="41"/>
      <c r="L645" s="41"/>
      <c r="M645" s="41"/>
      <c r="N645" s="41"/>
      <c r="O645" s="63"/>
      <c r="P645" s="64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</row>
    <row r="646" spans="2:36" s="337" customFormat="1" ht="20.399999999999999" customHeight="1">
      <c r="B646" s="41"/>
      <c r="E646" s="394"/>
      <c r="G646" s="41"/>
      <c r="H646" s="276"/>
      <c r="I646" s="41"/>
      <c r="J646" s="41"/>
      <c r="K646" s="41"/>
      <c r="L646" s="41"/>
      <c r="M646" s="41"/>
      <c r="N646" s="41"/>
      <c r="O646" s="63"/>
      <c r="P646" s="64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</row>
    <row r="647" spans="2:36" s="337" customFormat="1" ht="20.399999999999999" customHeight="1">
      <c r="B647" s="41"/>
      <c r="E647" s="394"/>
      <c r="G647" s="41"/>
      <c r="H647" s="276"/>
      <c r="I647" s="41"/>
      <c r="J647" s="41"/>
      <c r="K647" s="41"/>
      <c r="L647" s="41"/>
      <c r="M647" s="41"/>
      <c r="N647" s="41"/>
      <c r="O647" s="63"/>
      <c r="P647" s="64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</row>
    <row r="648" spans="2:36" s="337" customFormat="1" ht="20.399999999999999" customHeight="1">
      <c r="B648" s="41"/>
      <c r="E648" s="394"/>
      <c r="G648" s="41"/>
      <c r="H648" s="276"/>
      <c r="I648" s="41"/>
      <c r="J648" s="41"/>
      <c r="K648" s="41"/>
      <c r="L648" s="41"/>
      <c r="M648" s="41"/>
      <c r="N648" s="41"/>
      <c r="O648" s="63"/>
      <c r="P648" s="64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</row>
    <row r="649" spans="2:36" s="337" customFormat="1" ht="20.399999999999999" customHeight="1">
      <c r="B649" s="41"/>
      <c r="E649" s="394"/>
      <c r="G649" s="41"/>
      <c r="H649" s="276"/>
      <c r="I649" s="41"/>
      <c r="J649" s="41"/>
      <c r="K649" s="41"/>
      <c r="L649" s="41"/>
      <c r="M649" s="41"/>
      <c r="N649" s="41"/>
      <c r="O649" s="63"/>
      <c r="P649" s="64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</row>
    <row r="650" spans="2:36" s="337" customFormat="1" ht="20.399999999999999" customHeight="1">
      <c r="B650" s="41"/>
      <c r="E650" s="394"/>
      <c r="G650" s="41"/>
      <c r="H650" s="276"/>
      <c r="I650" s="41"/>
      <c r="J650" s="41"/>
      <c r="K650" s="41"/>
      <c r="L650" s="41"/>
      <c r="M650" s="41"/>
      <c r="N650" s="41"/>
      <c r="O650" s="63"/>
      <c r="P650" s="64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</row>
    <row r="651" spans="2:36" s="337" customFormat="1" ht="20.399999999999999" customHeight="1">
      <c r="B651" s="41"/>
      <c r="E651" s="394"/>
      <c r="G651" s="41"/>
      <c r="H651" s="276"/>
      <c r="I651" s="41"/>
      <c r="J651" s="41"/>
      <c r="K651" s="41"/>
      <c r="L651" s="41"/>
      <c r="M651" s="41"/>
      <c r="N651" s="41"/>
      <c r="O651" s="63"/>
      <c r="P651" s="64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</row>
    <row r="652" spans="2:36" s="337" customFormat="1" ht="20.399999999999999" customHeight="1">
      <c r="B652" s="41"/>
      <c r="E652" s="394"/>
      <c r="G652" s="41"/>
      <c r="H652" s="276"/>
      <c r="I652" s="41"/>
      <c r="J652" s="41"/>
      <c r="K652" s="41"/>
      <c r="L652" s="41"/>
      <c r="M652" s="41"/>
      <c r="N652" s="41"/>
      <c r="O652" s="63"/>
      <c r="P652" s="64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</row>
    <row r="653" spans="2:36" s="337" customFormat="1" ht="20.399999999999999" customHeight="1">
      <c r="B653" s="41"/>
      <c r="E653" s="394"/>
      <c r="G653" s="41"/>
      <c r="H653" s="276"/>
      <c r="I653" s="41"/>
      <c r="J653" s="41"/>
      <c r="K653" s="41"/>
      <c r="L653" s="41"/>
      <c r="M653" s="41"/>
      <c r="N653" s="41"/>
      <c r="O653" s="63"/>
      <c r="P653" s="64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</row>
    <row r="654" spans="2:36" s="337" customFormat="1" ht="20.399999999999999" customHeight="1">
      <c r="B654" s="41"/>
      <c r="E654" s="394"/>
      <c r="G654" s="41"/>
      <c r="H654" s="276"/>
      <c r="I654" s="41"/>
      <c r="J654" s="41"/>
      <c r="K654" s="41"/>
      <c r="L654" s="41"/>
      <c r="M654" s="41"/>
      <c r="N654" s="41"/>
      <c r="O654" s="63"/>
      <c r="P654" s="64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</row>
    <row r="655" spans="2:36" s="337" customFormat="1" ht="20.399999999999999" customHeight="1">
      <c r="B655" s="41"/>
      <c r="E655" s="394"/>
      <c r="G655" s="41"/>
      <c r="H655" s="276"/>
      <c r="I655" s="41"/>
      <c r="J655" s="41"/>
      <c r="K655" s="41"/>
      <c r="L655" s="41"/>
      <c r="M655" s="41"/>
      <c r="N655" s="41"/>
      <c r="O655" s="63"/>
      <c r="P655" s="64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</row>
    <row r="656" spans="2:36" s="337" customFormat="1" ht="20.399999999999999" customHeight="1">
      <c r="B656" s="41"/>
      <c r="E656" s="394"/>
      <c r="G656" s="41"/>
      <c r="H656" s="276"/>
      <c r="I656" s="41"/>
      <c r="J656" s="41"/>
      <c r="K656" s="41"/>
      <c r="L656" s="41"/>
      <c r="M656" s="41"/>
      <c r="N656" s="41"/>
      <c r="O656" s="63"/>
      <c r="P656" s="64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</row>
    <row r="657" spans="2:36" s="337" customFormat="1" ht="20.399999999999999" customHeight="1">
      <c r="B657" s="41"/>
      <c r="E657" s="394"/>
      <c r="G657" s="41"/>
      <c r="H657" s="276"/>
      <c r="I657" s="41"/>
      <c r="J657" s="41"/>
      <c r="K657" s="41"/>
      <c r="L657" s="41"/>
      <c r="M657" s="41"/>
      <c r="N657" s="41"/>
      <c r="O657" s="63"/>
      <c r="P657" s="64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</row>
    <row r="658" spans="2:36" s="337" customFormat="1" ht="20.399999999999999" customHeight="1">
      <c r="B658" s="41"/>
      <c r="E658" s="394"/>
      <c r="G658" s="41"/>
      <c r="H658" s="276"/>
      <c r="I658" s="41"/>
      <c r="J658" s="41"/>
      <c r="K658" s="41"/>
      <c r="L658" s="41"/>
      <c r="M658" s="41"/>
      <c r="N658" s="41"/>
      <c r="O658" s="63"/>
      <c r="P658" s="64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</row>
    <row r="659" spans="2:36" s="337" customFormat="1" ht="20.399999999999999" customHeight="1">
      <c r="B659" s="41"/>
      <c r="E659" s="394"/>
      <c r="G659" s="41"/>
      <c r="H659" s="276"/>
      <c r="I659" s="41"/>
      <c r="J659" s="41"/>
      <c r="K659" s="41"/>
      <c r="L659" s="41"/>
      <c r="M659" s="41"/>
      <c r="N659" s="41"/>
      <c r="O659" s="63"/>
      <c r="P659" s="64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</row>
    <row r="660" spans="2:36" s="337" customFormat="1" ht="20.399999999999999" customHeight="1">
      <c r="B660" s="41"/>
      <c r="E660" s="394"/>
      <c r="G660" s="41"/>
      <c r="H660" s="276"/>
      <c r="I660" s="41"/>
      <c r="J660" s="41"/>
      <c r="K660" s="41"/>
      <c r="L660" s="41"/>
      <c r="M660" s="41"/>
      <c r="N660" s="41"/>
      <c r="O660" s="63"/>
      <c r="P660" s="64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</row>
    <row r="661" spans="2:36" s="337" customFormat="1" ht="20.399999999999999" customHeight="1">
      <c r="B661" s="41"/>
      <c r="E661" s="394"/>
      <c r="G661" s="41"/>
      <c r="H661" s="276"/>
      <c r="I661" s="41"/>
      <c r="J661" s="41"/>
      <c r="K661" s="41"/>
      <c r="L661" s="41"/>
      <c r="M661" s="41"/>
      <c r="N661" s="41"/>
      <c r="O661" s="63"/>
      <c r="P661" s="64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</row>
    <row r="662" spans="2:36" s="337" customFormat="1" ht="20.399999999999999" customHeight="1">
      <c r="B662" s="41"/>
      <c r="E662" s="394"/>
      <c r="G662" s="41"/>
      <c r="H662" s="276"/>
      <c r="I662" s="41"/>
      <c r="J662" s="41"/>
      <c r="K662" s="41"/>
      <c r="L662" s="41"/>
      <c r="M662" s="41"/>
      <c r="N662" s="41"/>
      <c r="O662" s="63"/>
      <c r="P662" s="64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</row>
    <row r="663" spans="2:36" s="337" customFormat="1" ht="20.399999999999999" customHeight="1">
      <c r="B663" s="41"/>
      <c r="E663" s="394"/>
      <c r="G663" s="41"/>
      <c r="H663" s="276"/>
      <c r="I663" s="41"/>
      <c r="J663" s="41"/>
      <c r="K663" s="41"/>
      <c r="L663" s="41"/>
      <c r="M663" s="41"/>
      <c r="N663" s="41"/>
      <c r="O663" s="63"/>
      <c r="P663" s="64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</row>
    <row r="664" spans="2:36" s="337" customFormat="1" ht="20.399999999999999" customHeight="1">
      <c r="B664" s="41"/>
      <c r="E664" s="394"/>
      <c r="G664" s="41"/>
      <c r="H664" s="276"/>
      <c r="I664" s="41"/>
      <c r="J664" s="41"/>
      <c r="K664" s="41"/>
      <c r="L664" s="41"/>
      <c r="M664" s="41"/>
      <c r="N664" s="41"/>
      <c r="O664" s="63"/>
      <c r="P664" s="64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</row>
    <row r="665" spans="2:36" s="337" customFormat="1" ht="20.399999999999999" customHeight="1">
      <c r="B665" s="41"/>
      <c r="E665" s="394"/>
      <c r="G665" s="41"/>
      <c r="H665" s="276"/>
      <c r="I665" s="41"/>
      <c r="J665" s="41"/>
      <c r="K665" s="41"/>
      <c r="L665" s="41"/>
      <c r="M665" s="41"/>
      <c r="N665" s="41"/>
      <c r="O665" s="63"/>
      <c r="P665" s="64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</row>
    <row r="666" spans="2:36" s="337" customFormat="1" ht="20.399999999999999" customHeight="1">
      <c r="B666" s="41"/>
      <c r="E666" s="394"/>
      <c r="G666" s="41"/>
      <c r="H666" s="276"/>
      <c r="I666" s="41"/>
      <c r="J666" s="41"/>
      <c r="K666" s="41"/>
      <c r="L666" s="41"/>
      <c r="M666" s="41"/>
      <c r="N666" s="41"/>
      <c r="O666" s="63"/>
      <c r="P666" s="64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</row>
    <row r="667" spans="2:36" s="337" customFormat="1" ht="20.399999999999999" customHeight="1">
      <c r="B667" s="41"/>
      <c r="E667" s="394"/>
      <c r="G667" s="41"/>
      <c r="H667" s="276"/>
      <c r="I667" s="41"/>
      <c r="J667" s="41"/>
      <c r="K667" s="41"/>
      <c r="L667" s="41"/>
      <c r="M667" s="41"/>
      <c r="N667" s="41"/>
      <c r="O667" s="63"/>
      <c r="P667" s="64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</row>
    <row r="668" spans="2:36" s="337" customFormat="1" ht="20.399999999999999" customHeight="1">
      <c r="B668" s="41"/>
      <c r="E668" s="394"/>
      <c r="G668" s="41"/>
      <c r="H668" s="276"/>
      <c r="I668" s="41"/>
      <c r="J668" s="41"/>
      <c r="K668" s="41"/>
      <c r="L668" s="41"/>
      <c r="M668" s="41"/>
      <c r="N668" s="41"/>
      <c r="O668" s="63"/>
      <c r="P668" s="64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</row>
    <row r="669" spans="2:36" s="337" customFormat="1" ht="20.399999999999999" customHeight="1">
      <c r="B669" s="41"/>
      <c r="E669" s="394"/>
      <c r="G669" s="41"/>
      <c r="H669" s="276"/>
      <c r="I669" s="41"/>
      <c r="J669" s="41"/>
      <c r="K669" s="41"/>
      <c r="L669" s="41"/>
      <c r="M669" s="41"/>
      <c r="N669" s="41"/>
      <c r="O669" s="63"/>
      <c r="P669" s="64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</row>
    <row r="670" spans="2:36" s="337" customFormat="1" ht="20.399999999999999" customHeight="1">
      <c r="B670" s="41"/>
      <c r="E670" s="394"/>
      <c r="G670" s="41"/>
      <c r="H670" s="276"/>
      <c r="I670" s="41"/>
      <c r="J670" s="41"/>
      <c r="K670" s="41"/>
      <c r="L670" s="41"/>
      <c r="M670" s="41"/>
      <c r="N670" s="41"/>
      <c r="O670" s="63"/>
      <c r="P670" s="64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</row>
    <row r="671" spans="2:36" s="337" customFormat="1" ht="20.399999999999999" customHeight="1">
      <c r="B671" s="41"/>
      <c r="E671" s="394"/>
      <c r="G671" s="41"/>
      <c r="H671" s="276"/>
      <c r="I671" s="41"/>
      <c r="J671" s="41"/>
      <c r="K671" s="41"/>
      <c r="L671" s="41"/>
      <c r="M671" s="41"/>
      <c r="N671" s="41"/>
      <c r="O671" s="63"/>
      <c r="P671" s="64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</row>
    <row r="672" spans="2:36" s="337" customFormat="1" ht="20.399999999999999" customHeight="1">
      <c r="B672" s="41"/>
      <c r="E672" s="394"/>
      <c r="G672" s="41"/>
      <c r="H672" s="276"/>
      <c r="I672" s="41"/>
      <c r="J672" s="41"/>
      <c r="K672" s="41"/>
      <c r="L672" s="41"/>
      <c r="M672" s="41"/>
      <c r="N672" s="41"/>
      <c r="O672" s="63"/>
      <c r="P672" s="64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</row>
    <row r="673" spans="2:36" s="337" customFormat="1" ht="20.399999999999999" customHeight="1">
      <c r="B673" s="41"/>
      <c r="E673" s="394"/>
      <c r="G673" s="41"/>
      <c r="H673" s="276"/>
      <c r="I673" s="41"/>
      <c r="J673" s="41"/>
      <c r="K673" s="41"/>
      <c r="L673" s="41"/>
      <c r="M673" s="41"/>
      <c r="N673" s="41"/>
      <c r="O673" s="63"/>
      <c r="P673" s="64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</row>
    <row r="674" spans="2:36" s="337" customFormat="1" ht="20.399999999999999" customHeight="1">
      <c r="B674" s="41"/>
      <c r="E674" s="394"/>
      <c r="G674" s="41"/>
      <c r="H674" s="276"/>
      <c r="I674" s="41"/>
      <c r="J674" s="41"/>
      <c r="K674" s="41"/>
      <c r="L674" s="41"/>
      <c r="M674" s="41"/>
      <c r="N674" s="41"/>
      <c r="O674" s="63"/>
      <c r="P674" s="64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</row>
    <row r="675" spans="2:36" s="337" customFormat="1" ht="20.399999999999999" customHeight="1">
      <c r="B675" s="41"/>
      <c r="E675" s="394"/>
      <c r="G675" s="41"/>
      <c r="H675" s="276"/>
      <c r="I675" s="41"/>
      <c r="J675" s="41"/>
      <c r="K675" s="41"/>
      <c r="L675" s="41"/>
      <c r="M675" s="41"/>
      <c r="N675" s="41"/>
      <c r="O675" s="63"/>
      <c r="P675" s="64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</row>
    <row r="676" spans="2:36" s="337" customFormat="1" ht="20.399999999999999" customHeight="1">
      <c r="B676" s="41"/>
      <c r="E676" s="394"/>
      <c r="G676" s="41"/>
      <c r="H676" s="276"/>
      <c r="I676" s="41"/>
      <c r="J676" s="41"/>
      <c r="K676" s="41"/>
      <c r="L676" s="41"/>
      <c r="M676" s="41"/>
      <c r="N676" s="41"/>
      <c r="O676" s="63"/>
      <c r="P676" s="64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</row>
    <row r="677" spans="2:36" s="337" customFormat="1" ht="20.399999999999999" customHeight="1">
      <c r="B677" s="41"/>
      <c r="E677" s="394"/>
      <c r="G677" s="41"/>
      <c r="H677" s="276"/>
      <c r="I677" s="41"/>
      <c r="J677" s="41"/>
      <c r="K677" s="41"/>
      <c r="L677" s="41"/>
      <c r="M677" s="41"/>
      <c r="N677" s="41"/>
      <c r="O677" s="63"/>
      <c r="P677" s="64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</row>
    <row r="678" spans="2:36" s="337" customFormat="1" ht="20.399999999999999" customHeight="1">
      <c r="B678" s="41"/>
      <c r="E678" s="394"/>
      <c r="G678" s="41"/>
      <c r="H678" s="276"/>
      <c r="I678" s="41"/>
      <c r="J678" s="41"/>
      <c r="K678" s="41"/>
      <c r="L678" s="41"/>
      <c r="M678" s="41"/>
      <c r="N678" s="41"/>
      <c r="O678" s="63"/>
      <c r="P678" s="64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</row>
    <row r="679" spans="2:36" s="337" customFormat="1" ht="20.399999999999999" customHeight="1">
      <c r="B679" s="41"/>
      <c r="E679" s="394"/>
      <c r="G679" s="41"/>
      <c r="H679" s="276"/>
      <c r="I679" s="41"/>
      <c r="J679" s="41"/>
      <c r="K679" s="41"/>
      <c r="L679" s="41"/>
      <c r="M679" s="41"/>
      <c r="N679" s="41"/>
      <c r="O679" s="63"/>
      <c r="P679" s="64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</row>
    <row r="680" spans="2:36" s="337" customFormat="1" ht="20.399999999999999" customHeight="1">
      <c r="B680" s="41"/>
      <c r="E680" s="394"/>
      <c r="G680" s="41"/>
      <c r="H680" s="276"/>
      <c r="I680" s="41"/>
      <c r="J680" s="41"/>
      <c r="K680" s="41"/>
      <c r="L680" s="41"/>
      <c r="M680" s="41"/>
      <c r="N680" s="41"/>
      <c r="O680" s="63"/>
      <c r="P680" s="64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</row>
    <row r="681" spans="2:36" s="337" customFormat="1" ht="20.399999999999999" customHeight="1">
      <c r="B681" s="41"/>
      <c r="E681" s="394"/>
      <c r="G681" s="41"/>
      <c r="H681" s="276"/>
      <c r="I681" s="41"/>
      <c r="J681" s="41"/>
      <c r="K681" s="41"/>
      <c r="L681" s="41"/>
      <c r="M681" s="41"/>
      <c r="N681" s="41"/>
      <c r="O681" s="63"/>
      <c r="P681" s="64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</row>
    <row r="682" spans="2:36" s="337" customFormat="1" ht="20.399999999999999" customHeight="1">
      <c r="B682" s="41"/>
      <c r="E682" s="394"/>
      <c r="G682" s="41"/>
      <c r="H682" s="276"/>
      <c r="I682" s="41"/>
      <c r="J682" s="41"/>
      <c r="K682" s="41"/>
      <c r="L682" s="41"/>
      <c r="M682" s="41"/>
      <c r="N682" s="41"/>
      <c r="O682" s="63"/>
      <c r="P682" s="64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</row>
    <row r="683" spans="2:36" s="337" customFormat="1" ht="20.399999999999999" customHeight="1">
      <c r="B683" s="41"/>
      <c r="E683" s="394"/>
      <c r="G683" s="41"/>
      <c r="H683" s="276"/>
      <c r="I683" s="41"/>
      <c r="J683" s="41"/>
      <c r="K683" s="41"/>
      <c r="L683" s="41"/>
      <c r="M683" s="41"/>
      <c r="N683" s="41"/>
      <c r="O683" s="63"/>
      <c r="P683" s="64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</row>
    <row r="684" spans="2:36" s="337" customFormat="1" ht="20.399999999999999" customHeight="1">
      <c r="B684" s="41"/>
      <c r="E684" s="394"/>
      <c r="G684" s="41"/>
      <c r="H684" s="276"/>
      <c r="I684" s="41"/>
      <c r="J684" s="41"/>
      <c r="K684" s="41"/>
      <c r="L684" s="41"/>
      <c r="M684" s="41"/>
      <c r="N684" s="41"/>
      <c r="O684" s="63"/>
      <c r="P684" s="64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</row>
    <row r="685" spans="2:36" s="337" customFormat="1" ht="20.399999999999999" customHeight="1">
      <c r="B685" s="41"/>
      <c r="E685" s="394"/>
      <c r="G685" s="41"/>
      <c r="H685" s="276"/>
      <c r="I685" s="41"/>
      <c r="J685" s="41"/>
      <c r="K685" s="41"/>
      <c r="L685" s="41"/>
      <c r="M685" s="41"/>
      <c r="N685" s="41"/>
      <c r="O685" s="63"/>
      <c r="P685" s="64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</row>
    <row r="686" spans="2:36" s="337" customFormat="1" ht="20.399999999999999" customHeight="1">
      <c r="B686" s="41"/>
      <c r="E686" s="394"/>
      <c r="G686" s="41"/>
      <c r="H686" s="276"/>
      <c r="I686" s="41"/>
      <c r="J686" s="41"/>
      <c r="K686" s="41"/>
      <c r="L686" s="41"/>
      <c r="M686" s="41"/>
      <c r="N686" s="41"/>
      <c r="O686" s="63"/>
      <c r="P686" s="64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</row>
    <row r="687" spans="2:36" s="337" customFormat="1" ht="20.399999999999999" customHeight="1">
      <c r="B687" s="41"/>
      <c r="E687" s="394"/>
      <c r="G687" s="41"/>
      <c r="H687" s="276"/>
      <c r="I687" s="41"/>
      <c r="J687" s="41"/>
      <c r="K687" s="41"/>
      <c r="L687" s="41"/>
      <c r="M687" s="41"/>
      <c r="N687" s="41"/>
      <c r="O687" s="63"/>
      <c r="P687" s="64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</row>
    <row r="688" spans="2:36" s="337" customFormat="1" ht="20.399999999999999" customHeight="1">
      <c r="B688" s="41"/>
      <c r="E688" s="394"/>
      <c r="G688" s="41"/>
      <c r="H688" s="276"/>
      <c r="I688" s="41"/>
      <c r="J688" s="41"/>
      <c r="K688" s="41"/>
      <c r="L688" s="41"/>
      <c r="M688" s="41"/>
      <c r="N688" s="41"/>
      <c r="O688" s="63"/>
      <c r="P688" s="64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</row>
    <row r="689" spans="2:36" s="337" customFormat="1" ht="20.399999999999999" customHeight="1">
      <c r="B689" s="41"/>
      <c r="E689" s="394"/>
      <c r="G689" s="41"/>
      <c r="H689" s="276"/>
      <c r="I689" s="41"/>
      <c r="J689" s="41"/>
      <c r="K689" s="41"/>
      <c r="L689" s="41"/>
      <c r="M689" s="41"/>
      <c r="N689" s="41"/>
      <c r="O689" s="63"/>
      <c r="P689" s="64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</row>
    <row r="690" spans="2:36" s="337" customFormat="1" ht="20.399999999999999" customHeight="1">
      <c r="B690" s="41"/>
      <c r="E690" s="394"/>
      <c r="G690" s="41"/>
      <c r="H690" s="276"/>
      <c r="I690" s="41"/>
      <c r="J690" s="41"/>
      <c r="K690" s="41"/>
      <c r="L690" s="41"/>
      <c r="M690" s="41"/>
      <c r="N690" s="41"/>
      <c r="O690" s="63"/>
      <c r="P690" s="64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</row>
    <row r="691" spans="2:36" s="337" customFormat="1" ht="20.399999999999999" customHeight="1">
      <c r="B691" s="41"/>
      <c r="E691" s="394"/>
      <c r="G691" s="41"/>
      <c r="H691" s="276"/>
      <c r="I691" s="41"/>
      <c r="J691" s="41"/>
      <c r="K691" s="41"/>
      <c r="L691" s="41"/>
      <c r="M691" s="41"/>
      <c r="N691" s="41"/>
      <c r="O691" s="63"/>
      <c r="P691" s="64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</row>
    <row r="692" spans="2:36" s="337" customFormat="1" ht="20.399999999999999" customHeight="1">
      <c r="B692" s="41"/>
      <c r="E692" s="394"/>
      <c r="G692" s="41"/>
      <c r="H692" s="276"/>
      <c r="I692" s="41"/>
      <c r="J692" s="41"/>
      <c r="K692" s="41"/>
      <c r="L692" s="41"/>
      <c r="M692" s="41"/>
      <c r="N692" s="41"/>
      <c r="O692" s="63"/>
      <c r="P692" s="64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</row>
    <row r="693" spans="2:36" s="337" customFormat="1" ht="20.399999999999999" customHeight="1">
      <c r="B693" s="41"/>
      <c r="E693" s="394"/>
      <c r="G693" s="41"/>
      <c r="H693" s="276"/>
      <c r="I693" s="41"/>
      <c r="J693" s="41"/>
      <c r="K693" s="41"/>
      <c r="L693" s="41"/>
      <c r="M693" s="41"/>
      <c r="N693" s="41"/>
      <c r="O693" s="63"/>
      <c r="P693" s="64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</row>
    <row r="694" spans="2:36" s="337" customFormat="1" ht="20.399999999999999" customHeight="1">
      <c r="B694" s="41"/>
      <c r="E694" s="394"/>
      <c r="G694" s="41"/>
      <c r="H694" s="276"/>
      <c r="I694" s="41"/>
      <c r="J694" s="41"/>
      <c r="K694" s="41"/>
      <c r="L694" s="41"/>
      <c r="M694" s="41"/>
      <c r="N694" s="41"/>
      <c r="O694" s="63"/>
      <c r="P694" s="64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</row>
    <row r="695" spans="2:36" s="337" customFormat="1" ht="20.399999999999999" customHeight="1">
      <c r="B695" s="41"/>
      <c r="E695" s="394"/>
      <c r="G695" s="41"/>
      <c r="H695" s="276"/>
      <c r="I695" s="41"/>
      <c r="J695" s="41"/>
      <c r="K695" s="41"/>
      <c r="L695" s="41"/>
      <c r="M695" s="41"/>
      <c r="N695" s="41"/>
      <c r="O695" s="63"/>
      <c r="P695" s="64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</row>
    <row r="696" spans="2:36" s="337" customFormat="1" ht="20.399999999999999" customHeight="1">
      <c r="B696" s="41"/>
      <c r="E696" s="394"/>
      <c r="G696" s="41"/>
      <c r="H696" s="276"/>
      <c r="I696" s="41"/>
      <c r="J696" s="41"/>
      <c r="K696" s="41"/>
      <c r="L696" s="41"/>
      <c r="M696" s="41"/>
      <c r="N696" s="41"/>
      <c r="O696" s="63"/>
      <c r="P696" s="64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</row>
    <row r="697" spans="2:36" s="337" customFormat="1" ht="20.399999999999999" customHeight="1">
      <c r="B697" s="41"/>
      <c r="E697" s="394"/>
      <c r="G697" s="41"/>
      <c r="H697" s="276"/>
      <c r="I697" s="41"/>
      <c r="J697" s="41"/>
      <c r="K697" s="41"/>
      <c r="L697" s="41"/>
      <c r="M697" s="41"/>
      <c r="N697" s="41"/>
      <c r="O697" s="63"/>
      <c r="P697" s="64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</row>
    <row r="698" spans="2:36" s="337" customFormat="1" ht="20.399999999999999" customHeight="1">
      <c r="B698" s="41"/>
      <c r="E698" s="394"/>
      <c r="G698" s="41"/>
      <c r="H698" s="276"/>
      <c r="I698" s="41"/>
      <c r="J698" s="41"/>
      <c r="K698" s="41"/>
      <c r="L698" s="41"/>
      <c r="M698" s="41"/>
      <c r="N698" s="41"/>
      <c r="O698" s="63"/>
      <c r="P698" s="64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</row>
    <row r="699" spans="2:36" s="337" customFormat="1" ht="20.399999999999999" customHeight="1">
      <c r="B699" s="41"/>
      <c r="E699" s="394"/>
      <c r="G699" s="41"/>
      <c r="H699" s="276"/>
      <c r="I699" s="41"/>
      <c r="J699" s="41"/>
      <c r="K699" s="41"/>
      <c r="L699" s="41"/>
      <c r="M699" s="41"/>
      <c r="N699" s="41"/>
      <c r="O699" s="63"/>
      <c r="P699" s="64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</row>
    <row r="700" spans="2:36" s="337" customFormat="1" ht="20.399999999999999" customHeight="1">
      <c r="B700" s="41"/>
      <c r="E700" s="394"/>
      <c r="G700" s="41"/>
      <c r="H700" s="276"/>
      <c r="I700" s="41"/>
      <c r="J700" s="41"/>
      <c r="K700" s="41"/>
      <c r="L700" s="41"/>
      <c r="M700" s="41"/>
      <c r="N700" s="41"/>
      <c r="O700" s="63"/>
      <c r="P700" s="64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</row>
    <row r="701" spans="2:36" s="337" customFormat="1" ht="20.399999999999999" customHeight="1">
      <c r="B701" s="41"/>
      <c r="E701" s="394"/>
      <c r="G701" s="41"/>
      <c r="H701" s="276"/>
      <c r="I701" s="41"/>
      <c r="J701" s="41"/>
      <c r="K701" s="41"/>
      <c r="L701" s="41"/>
      <c r="M701" s="41"/>
      <c r="N701" s="41"/>
      <c r="O701" s="63"/>
      <c r="P701" s="64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</row>
    <row r="702" spans="2:36" s="337" customFormat="1" ht="20.399999999999999" customHeight="1">
      <c r="B702" s="41"/>
      <c r="E702" s="394"/>
      <c r="G702" s="41"/>
      <c r="H702" s="276"/>
      <c r="I702" s="41"/>
      <c r="J702" s="41"/>
      <c r="K702" s="41"/>
      <c r="L702" s="41"/>
      <c r="M702" s="41"/>
      <c r="N702" s="41"/>
      <c r="O702" s="63"/>
      <c r="P702" s="64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</row>
    <row r="703" spans="2:36" s="337" customFormat="1" ht="20.399999999999999" customHeight="1">
      <c r="B703" s="41"/>
      <c r="E703" s="394"/>
      <c r="G703" s="41"/>
      <c r="H703" s="276"/>
      <c r="I703" s="41"/>
      <c r="J703" s="41"/>
      <c r="K703" s="41"/>
      <c r="L703" s="41"/>
      <c r="M703" s="41"/>
      <c r="N703" s="41"/>
      <c r="O703" s="63"/>
      <c r="P703" s="64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</row>
    <row r="704" spans="2:36" s="337" customFormat="1" ht="20.399999999999999" customHeight="1">
      <c r="B704" s="41"/>
      <c r="E704" s="394"/>
      <c r="G704" s="41"/>
      <c r="H704" s="276"/>
      <c r="I704" s="41"/>
      <c r="J704" s="41"/>
      <c r="K704" s="41"/>
      <c r="L704" s="41"/>
      <c r="M704" s="41"/>
      <c r="N704" s="41"/>
      <c r="O704" s="63"/>
      <c r="P704" s="64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</row>
    <row r="705" spans="2:36" s="337" customFormat="1" ht="20.399999999999999" customHeight="1">
      <c r="B705" s="41"/>
      <c r="E705" s="394"/>
      <c r="G705" s="41"/>
      <c r="H705" s="276"/>
      <c r="I705" s="41"/>
      <c r="J705" s="41"/>
      <c r="K705" s="41"/>
      <c r="L705" s="41"/>
      <c r="M705" s="41"/>
      <c r="N705" s="41"/>
      <c r="O705" s="63"/>
      <c r="P705" s="64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</row>
    <row r="706" spans="2:36" s="337" customFormat="1" ht="20.399999999999999" customHeight="1">
      <c r="B706" s="41"/>
      <c r="E706" s="394"/>
      <c r="G706" s="41"/>
      <c r="H706" s="276"/>
      <c r="I706" s="41"/>
      <c r="J706" s="41"/>
      <c r="K706" s="41"/>
      <c r="L706" s="41"/>
      <c r="M706" s="41"/>
      <c r="N706" s="41"/>
      <c r="O706" s="63"/>
      <c r="P706" s="64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</row>
    <row r="707" spans="2:36" s="337" customFormat="1" ht="20.399999999999999" customHeight="1">
      <c r="B707" s="41"/>
      <c r="E707" s="394"/>
      <c r="G707" s="41"/>
      <c r="H707" s="276"/>
      <c r="I707" s="41"/>
      <c r="J707" s="41"/>
      <c r="K707" s="41"/>
      <c r="L707" s="41"/>
      <c r="M707" s="41"/>
      <c r="N707" s="41"/>
      <c r="O707" s="63"/>
      <c r="P707" s="64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</row>
    <row r="708" spans="2:36" s="337" customFormat="1" ht="20.399999999999999" customHeight="1">
      <c r="B708" s="41"/>
      <c r="E708" s="394"/>
      <c r="G708" s="41"/>
      <c r="H708" s="276"/>
      <c r="I708" s="41"/>
      <c r="J708" s="41"/>
      <c r="K708" s="41"/>
      <c r="L708" s="41"/>
      <c r="M708" s="41"/>
      <c r="N708" s="41"/>
      <c r="O708" s="63"/>
      <c r="P708" s="64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</row>
    <row r="709" spans="2:36" s="337" customFormat="1" ht="20.399999999999999" customHeight="1">
      <c r="B709" s="41"/>
      <c r="E709" s="394"/>
      <c r="G709" s="41"/>
      <c r="H709" s="276"/>
      <c r="I709" s="41"/>
      <c r="J709" s="41"/>
      <c r="K709" s="41"/>
      <c r="L709" s="41"/>
      <c r="M709" s="41"/>
      <c r="N709" s="41"/>
      <c r="O709" s="63"/>
      <c r="P709" s="64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</row>
    <row r="710" spans="2:36" s="337" customFormat="1" ht="20.399999999999999" customHeight="1">
      <c r="B710" s="41"/>
      <c r="E710" s="394"/>
      <c r="G710" s="41"/>
      <c r="H710" s="276"/>
      <c r="I710" s="41"/>
      <c r="J710" s="41"/>
      <c r="K710" s="41"/>
      <c r="L710" s="41"/>
      <c r="M710" s="41"/>
      <c r="N710" s="41"/>
      <c r="O710" s="63"/>
      <c r="P710" s="64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</row>
    <row r="711" spans="2:36" s="337" customFormat="1" ht="20.399999999999999" customHeight="1">
      <c r="B711" s="41"/>
      <c r="E711" s="394"/>
      <c r="G711" s="41"/>
      <c r="H711" s="276"/>
      <c r="I711" s="41"/>
      <c r="J711" s="41"/>
      <c r="K711" s="41"/>
      <c r="L711" s="41"/>
      <c r="M711" s="41"/>
      <c r="N711" s="41"/>
      <c r="O711" s="63"/>
      <c r="P711" s="64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</row>
    <row r="712" spans="2:36" s="337" customFormat="1" ht="20.399999999999999" customHeight="1">
      <c r="B712" s="41"/>
      <c r="E712" s="394"/>
      <c r="G712" s="41"/>
      <c r="H712" s="276"/>
      <c r="I712" s="41"/>
      <c r="J712" s="41"/>
      <c r="K712" s="41"/>
      <c r="L712" s="41"/>
      <c r="M712" s="41"/>
      <c r="N712" s="41"/>
      <c r="O712" s="63"/>
      <c r="P712" s="64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</row>
    <row r="713" spans="2:36" s="337" customFormat="1" ht="20.399999999999999" customHeight="1">
      <c r="B713" s="41"/>
      <c r="E713" s="394"/>
      <c r="G713" s="41"/>
      <c r="H713" s="276"/>
      <c r="I713" s="41"/>
      <c r="J713" s="41"/>
      <c r="K713" s="41"/>
      <c r="L713" s="41"/>
      <c r="M713" s="41"/>
      <c r="N713" s="41"/>
      <c r="O713" s="63"/>
      <c r="P713" s="64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</row>
    <row r="714" spans="2:36" s="337" customFormat="1" ht="20.399999999999999" customHeight="1">
      <c r="B714" s="41"/>
      <c r="E714" s="394"/>
      <c r="G714" s="41"/>
      <c r="H714" s="276"/>
      <c r="I714" s="41"/>
      <c r="J714" s="41"/>
      <c r="K714" s="41"/>
      <c r="L714" s="41"/>
      <c r="M714" s="41"/>
      <c r="N714" s="41"/>
      <c r="O714" s="63"/>
      <c r="P714" s="64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</row>
    <row r="715" spans="2:36" s="337" customFormat="1" ht="20.399999999999999" customHeight="1">
      <c r="B715" s="41"/>
      <c r="E715" s="394"/>
      <c r="G715" s="41"/>
      <c r="H715" s="276"/>
      <c r="I715" s="41"/>
      <c r="J715" s="41"/>
      <c r="K715" s="41"/>
      <c r="L715" s="41"/>
      <c r="M715" s="41"/>
      <c r="N715" s="41"/>
      <c r="O715" s="63"/>
      <c r="P715" s="64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</row>
    <row r="716" spans="2:36" s="337" customFormat="1" ht="20.399999999999999" customHeight="1">
      <c r="B716" s="41"/>
      <c r="E716" s="394"/>
      <c r="G716" s="41"/>
      <c r="H716" s="276"/>
      <c r="I716" s="41"/>
      <c r="J716" s="41"/>
      <c r="K716" s="41"/>
      <c r="L716" s="41"/>
      <c r="M716" s="41"/>
      <c r="N716" s="41"/>
      <c r="O716" s="63"/>
      <c r="P716" s="64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</row>
    <row r="717" spans="2:36" s="337" customFormat="1" ht="20.399999999999999" customHeight="1">
      <c r="B717" s="41"/>
      <c r="E717" s="394"/>
      <c r="G717" s="41"/>
      <c r="H717" s="276"/>
      <c r="I717" s="41"/>
      <c r="J717" s="41"/>
      <c r="K717" s="41"/>
      <c r="L717" s="41"/>
      <c r="M717" s="41"/>
      <c r="N717" s="41"/>
      <c r="O717" s="63"/>
      <c r="P717" s="64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</row>
    <row r="718" spans="2:36" s="337" customFormat="1" ht="20.399999999999999" customHeight="1">
      <c r="B718" s="41"/>
      <c r="E718" s="394"/>
      <c r="G718" s="41"/>
      <c r="H718" s="276"/>
      <c r="I718" s="41"/>
      <c r="J718" s="41"/>
      <c r="K718" s="41"/>
      <c r="L718" s="41"/>
      <c r="M718" s="41"/>
      <c r="N718" s="41"/>
      <c r="O718" s="63"/>
      <c r="P718" s="64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</row>
    <row r="719" spans="2:36" s="337" customFormat="1" ht="20.399999999999999" customHeight="1">
      <c r="B719" s="41"/>
      <c r="E719" s="394"/>
      <c r="G719" s="41"/>
      <c r="H719" s="276"/>
      <c r="I719" s="41"/>
      <c r="J719" s="41"/>
      <c r="K719" s="41"/>
      <c r="L719" s="41"/>
      <c r="M719" s="41"/>
      <c r="N719" s="41"/>
      <c r="O719" s="63"/>
      <c r="P719" s="64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</row>
    <row r="720" spans="2:36" s="337" customFormat="1" ht="20.399999999999999" customHeight="1">
      <c r="B720" s="41"/>
      <c r="E720" s="394"/>
      <c r="G720" s="41"/>
      <c r="H720" s="276"/>
      <c r="I720" s="41"/>
      <c r="J720" s="41"/>
      <c r="K720" s="41"/>
      <c r="L720" s="41"/>
      <c r="M720" s="41"/>
      <c r="N720" s="41"/>
      <c r="O720" s="63"/>
      <c r="P720" s="64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</row>
    <row r="721" spans="2:36" s="337" customFormat="1" ht="20.399999999999999" customHeight="1">
      <c r="B721" s="41"/>
      <c r="E721" s="394"/>
      <c r="G721" s="41"/>
      <c r="H721" s="276"/>
      <c r="I721" s="41"/>
      <c r="J721" s="41"/>
      <c r="K721" s="41"/>
      <c r="L721" s="41"/>
      <c r="M721" s="41"/>
      <c r="N721" s="41"/>
      <c r="O721" s="63"/>
      <c r="P721" s="64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</row>
    <row r="722" spans="2:36" s="337" customFormat="1" ht="20.399999999999999" customHeight="1">
      <c r="B722" s="41"/>
      <c r="E722" s="394"/>
      <c r="G722" s="41"/>
      <c r="H722" s="276"/>
      <c r="I722" s="41"/>
      <c r="J722" s="41"/>
      <c r="K722" s="41"/>
      <c r="L722" s="41"/>
      <c r="M722" s="41"/>
      <c r="N722" s="41"/>
      <c r="O722" s="63"/>
      <c r="P722" s="64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</row>
    <row r="723" spans="2:36" s="337" customFormat="1" ht="20.399999999999999" customHeight="1">
      <c r="B723" s="41"/>
      <c r="E723" s="394"/>
      <c r="G723" s="41"/>
      <c r="H723" s="276"/>
      <c r="I723" s="41"/>
      <c r="J723" s="41"/>
      <c r="K723" s="41"/>
      <c r="L723" s="41"/>
      <c r="M723" s="41"/>
      <c r="N723" s="41"/>
      <c r="O723" s="63"/>
      <c r="P723" s="64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</row>
    <row r="724" spans="2:36" s="337" customFormat="1" ht="20.399999999999999" customHeight="1">
      <c r="B724" s="41"/>
      <c r="E724" s="394"/>
      <c r="G724" s="41"/>
      <c r="H724" s="276"/>
      <c r="I724" s="41"/>
      <c r="J724" s="41"/>
      <c r="K724" s="41"/>
      <c r="L724" s="41"/>
      <c r="M724" s="41"/>
      <c r="N724" s="41"/>
      <c r="O724" s="63"/>
      <c r="P724" s="64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</row>
    <row r="725" spans="2:36" s="337" customFormat="1" ht="20.399999999999999" customHeight="1">
      <c r="B725" s="41"/>
      <c r="E725" s="394"/>
      <c r="G725" s="41"/>
      <c r="H725" s="276"/>
      <c r="I725" s="41"/>
      <c r="J725" s="41"/>
      <c r="K725" s="41"/>
      <c r="L725" s="41"/>
      <c r="M725" s="41"/>
      <c r="N725" s="41"/>
      <c r="O725" s="63"/>
      <c r="P725" s="64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</row>
    <row r="726" spans="2:36" s="337" customFormat="1" ht="20.399999999999999" customHeight="1">
      <c r="B726" s="41"/>
      <c r="E726" s="394"/>
      <c r="G726" s="41"/>
      <c r="H726" s="276"/>
      <c r="I726" s="41"/>
      <c r="J726" s="41"/>
      <c r="K726" s="41"/>
      <c r="L726" s="41"/>
      <c r="M726" s="41"/>
      <c r="N726" s="41"/>
      <c r="O726" s="63"/>
      <c r="P726" s="64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</row>
    <row r="727" spans="2:36" s="337" customFormat="1" ht="20.399999999999999" customHeight="1">
      <c r="B727" s="41"/>
      <c r="E727" s="394"/>
      <c r="G727" s="41"/>
      <c r="H727" s="276"/>
      <c r="I727" s="41"/>
      <c r="J727" s="41"/>
      <c r="K727" s="41"/>
      <c r="L727" s="41"/>
      <c r="M727" s="41"/>
      <c r="N727" s="41"/>
      <c r="O727" s="63"/>
      <c r="P727" s="64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</row>
    <row r="728" spans="2:36" s="337" customFormat="1" ht="20.399999999999999" customHeight="1">
      <c r="B728" s="41"/>
      <c r="E728" s="394"/>
      <c r="G728" s="41"/>
      <c r="H728" s="276"/>
      <c r="I728" s="41"/>
      <c r="J728" s="41"/>
      <c r="K728" s="41"/>
      <c r="L728" s="41"/>
      <c r="M728" s="41"/>
      <c r="N728" s="41"/>
      <c r="O728" s="63"/>
      <c r="P728" s="64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</row>
    <row r="729" spans="2:36" s="337" customFormat="1" ht="20.399999999999999" customHeight="1">
      <c r="B729" s="41"/>
      <c r="E729" s="394"/>
      <c r="G729" s="41"/>
      <c r="H729" s="276"/>
      <c r="I729" s="41"/>
      <c r="J729" s="41"/>
      <c r="K729" s="41"/>
      <c r="L729" s="41"/>
      <c r="M729" s="41"/>
      <c r="N729" s="41"/>
      <c r="O729" s="63"/>
      <c r="P729" s="64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</row>
    <row r="730" spans="2:36" s="337" customFormat="1" ht="20.399999999999999" customHeight="1">
      <c r="B730" s="41"/>
      <c r="E730" s="394"/>
      <c r="G730" s="41"/>
      <c r="H730" s="276"/>
      <c r="I730" s="41"/>
      <c r="J730" s="41"/>
      <c r="K730" s="41"/>
      <c r="L730" s="41"/>
      <c r="M730" s="41"/>
      <c r="N730" s="41"/>
      <c r="O730" s="63"/>
      <c r="P730" s="64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</row>
    <row r="731" spans="2:36" s="337" customFormat="1" ht="20.399999999999999" customHeight="1">
      <c r="B731" s="41"/>
      <c r="E731" s="394"/>
      <c r="G731" s="41"/>
      <c r="H731" s="276"/>
      <c r="I731" s="41"/>
      <c r="J731" s="41"/>
      <c r="K731" s="41"/>
      <c r="L731" s="41"/>
      <c r="M731" s="41"/>
      <c r="N731" s="41"/>
      <c r="O731" s="63"/>
      <c r="P731" s="64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</row>
    <row r="732" spans="2:36" s="337" customFormat="1" ht="20.399999999999999" customHeight="1">
      <c r="B732" s="41"/>
      <c r="E732" s="394"/>
      <c r="G732" s="41"/>
      <c r="H732" s="276"/>
      <c r="I732" s="41"/>
      <c r="J732" s="41"/>
      <c r="K732" s="41"/>
      <c r="L732" s="41"/>
      <c r="M732" s="41"/>
      <c r="N732" s="41"/>
      <c r="O732" s="63"/>
      <c r="P732" s="64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</row>
    <row r="733" spans="2:36" s="337" customFormat="1" ht="20.399999999999999" customHeight="1">
      <c r="B733" s="41"/>
      <c r="E733" s="394"/>
      <c r="G733" s="41"/>
      <c r="H733" s="276"/>
      <c r="I733" s="41"/>
      <c r="J733" s="41"/>
      <c r="K733" s="41"/>
      <c r="L733" s="41"/>
      <c r="M733" s="41"/>
      <c r="N733" s="41"/>
      <c r="O733" s="63"/>
      <c r="P733" s="64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</row>
    <row r="734" spans="2:36" s="337" customFormat="1" ht="20.399999999999999" customHeight="1">
      <c r="B734" s="41"/>
      <c r="E734" s="394"/>
      <c r="G734" s="41"/>
      <c r="H734" s="276"/>
      <c r="I734" s="41"/>
      <c r="J734" s="41"/>
      <c r="K734" s="41"/>
      <c r="L734" s="41"/>
      <c r="M734" s="41"/>
      <c r="N734" s="41"/>
      <c r="O734" s="63"/>
      <c r="P734" s="64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</row>
    <row r="735" spans="2:36" s="337" customFormat="1" ht="20.399999999999999" customHeight="1">
      <c r="B735" s="41"/>
      <c r="E735" s="394"/>
      <c r="G735" s="41"/>
      <c r="H735" s="276"/>
      <c r="I735" s="41"/>
      <c r="J735" s="41"/>
      <c r="K735" s="41"/>
      <c r="L735" s="41"/>
      <c r="M735" s="41"/>
      <c r="N735" s="41"/>
      <c r="O735" s="63"/>
      <c r="P735" s="64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</row>
    <row r="736" spans="2:36" s="337" customFormat="1" ht="20.399999999999999" customHeight="1">
      <c r="B736" s="41"/>
      <c r="E736" s="394"/>
      <c r="G736" s="41"/>
      <c r="H736" s="276"/>
      <c r="I736" s="41"/>
      <c r="J736" s="41"/>
      <c r="K736" s="41"/>
      <c r="L736" s="41"/>
      <c r="M736" s="41"/>
      <c r="N736" s="41"/>
      <c r="O736" s="63"/>
      <c r="P736" s="64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</row>
    <row r="737" spans="2:36" s="337" customFormat="1" ht="20.399999999999999" customHeight="1">
      <c r="B737" s="41"/>
      <c r="E737" s="394"/>
      <c r="G737" s="41"/>
      <c r="H737" s="276"/>
      <c r="I737" s="41"/>
      <c r="J737" s="41"/>
      <c r="K737" s="41"/>
      <c r="L737" s="41"/>
      <c r="M737" s="41"/>
      <c r="N737" s="41"/>
      <c r="O737" s="63"/>
      <c r="P737" s="64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</row>
    <row r="738" spans="2:36" s="337" customFormat="1" ht="20.399999999999999" customHeight="1">
      <c r="B738" s="41"/>
      <c r="E738" s="394"/>
      <c r="G738" s="41"/>
      <c r="H738" s="276"/>
      <c r="I738" s="41"/>
      <c r="J738" s="41"/>
      <c r="K738" s="41"/>
      <c r="L738" s="41"/>
      <c r="M738" s="41"/>
      <c r="N738" s="41"/>
      <c r="O738" s="63"/>
      <c r="P738" s="64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</row>
    <row r="739" spans="2:36" s="337" customFormat="1" ht="20.399999999999999" customHeight="1">
      <c r="B739" s="41"/>
      <c r="E739" s="394"/>
      <c r="G739" s="41"/>
      <c r="H739" s="276"/>
      <c r="I739" s="41"/>
      <c r="J739" s="41"/>
      <c r="K739" s="41"/>
      <c r="L739" s="41"/>
      <c r="M739" s="41"/>
      <c r="N739" s="41"/>
      <c r="O739" s="63"/>
      <c r="P739" s="64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</row>
    <row r="740" spans="2:36" s="337" customFormat="1" ht="20.399999999999999" customHeight="1">
      <c r="B740" s="41"/>
      <c r="E740" s="394"/>
      <c r="G740" s="41"/>
      <c r="H740" s="276"/>
      <c r="I740" s="41"/>
      <c r="J740" s="41"/>
      <c r="K740" s="41"/>
      <c r="L740" s="41"/>
      <c r="M740" s="41"/>
      <c r="N740" s="41"/>
      <c r="O740" s="63"/>
      <c r="P740" s="64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</row>
    <row r="741" spans="2:36" s="337" customFormat="1" ht="20.399999999999999" customHeight="1">
      <c r="B741" s="41"/>
      <c r="E741" s="394"/>
      <c r="G741" s="41"/>
      <c r="H741" s="276"/>
      <c r="I741" s="41"/>
      <c r="J741" s="41"/>
      <c r="K741" s="41"/>
      <c r="L741" s="41"/>
      <c r="M741" s="41"/>
      <c r="N741" s="41"/>
      <c r="O741" s="63"/>
      <c r="P741" s="64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</row>
    <row r="742" spans="2:36" s="337" customFormat="1" ht="20.399999999999999" customHeight="1">
      <c r="B742" s="41"/>
      <c r="E742" s="394"/>
      <c r="G742" s="41"/>
      <c r="H742" s="276"/>
      <c r="I742" s="41"/>
      <c r="J742" s="41"/>
      <c r="K742" s="41"/>
      <c r="L742" s="41"/>
      <c r="M742" s="41"/>
      <c r="N742" s="41"/>
      <c r="O742" s="63"/>
      <c r="P742" s="64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</row>
    <row r="743" spans="2:36" s="337" customFormat="1" ht="20.399999999999999" customHeight="1">
      <c r="B743" s="41"/>
      <c r="E743" s="394"/>
      <c r="G743" s="41"/>
      <c r="H743" s="276"/>
      <c r="I743" s="41"/>
      <c r="J743" s="41"/>
      <c r="K743" s="41"/>
      <c r="L743" s="41"/>
      <c r="M743" s="41"/>
      <c r="N743" s="41"/>
      <c r="O743" s="63"/>
      <c r="P743" s="64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</row>
    <row r="744" spans="2:36" s="337" customFormat="1" ht="20.399999999999999" customHeight="1">
      <c r="B744" s="41"/>
      <c r="E744" s="394"/>
      <c r="G744" s="41"/>
      <c r="H744" s="276"/>
      <c r="I744" s="41"/>
      <c r="J744" s="41"/>
      <c r="K744" s="41"/>
      <c r="L744" s="41"/>
      <c r="M744" s="41"/>
      <c r="N744" s="41"/>
      <c r="O744" s="63"/>
      <c r="P744" s="64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</row>
    <row r="745" spans="2:36" s="337" customFormat="1" ht="20.399999999999999" customHeight="1">
      <c r="B745" s="41"/>
      <c r="E745" s="394"/>
      <c r="G745" s="41"/>
      <c r="H745" s="276"/>
      <c r="I745" s="41"/>
      <c r="J745" s="41"/>
      <c r="K745" s="41"/>
      <c r="L745" s="41"/>
      <c r="M745" s="41"/>
      <c r="N745" s="41"/>
      <c r="O745" s="63"/>
      <c r="P745" s="64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</row>
    <row r="746" spans="2:36" s="337" customFormat="1" ht="20.399999999999999" customHeight="1">
      <c r="B746" s="41"/>
      <c r="E746" s="394"/>
      <c r="G746" s="41"/>
      <c r="H746" s="276"/>
      <c r="I746" s="41"/>
      <c r="J746" s="41"/>
      <c r="K746" s="41"/>
      <c r="L746" s="41"/>
      <c r="M746" s="41"/>
      <c r="N746" s="41"/>
      <c r="O746" s="63"/>
      <c r="P746" s="64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</row>
    <row r="747" spans="2:36" s="337" customFormat="1" ht="20.399999999999999" customHeight="1">
      <c r="B747" s="41"/>
      <c r="E747" s="394"/>
      <c r="G747" s="41"/>
      <c r="H747" s="276"/>
      <c r="I747" s="41"/>
      <c r="J747" s="41"/>
      <c r="K747" s="41"/>
      <c r="L747" s="41"/>
      <c r="M747" s="41"/>
      <c r="N747" s="41"/>
      <c r="O747" s="63"/>
      <c r="P747" s="64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</row>
    <row r="748" spans="2:36" s="337" customFormat="1" ht="20.399999999999999" customHeight="1">
      <c r="B748" s="41"/>
      <c r="E748" s="394"/>
      <c r="G748" s="41"/>
      <c r="H748" s="276"/>
      <c r="I748" s="41"/>
      <c r="J748" s="41"/>
      <c r="K748" s="41"/>
      <c r="L748" s="41"/>
      <c r="M748" s="41"/>
      <c r="N748" s="41"/>
      <c r="O748" s="63"/>
      <c r="P748" s="64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</row>
    <row r="749" spans="2:36" s="337" customFormat="1" ht="20.399999999999999" customHeight="1">
      <c r="B749" s="41"/>
      <c r="E749" s="394"/>
      <c r="G749" s="41"/>
      <c r="H749" s="276"/>
      <c r="I749" s="41"/>
      <c r="J749" s="41"/>
      <c r="K749" s="41"/>
      <c r="L749" s="41"/>
      <c r="M749" s="41"/>
      <c r="N749" s="41"/>
      <c r="O749" s="63"/>
      <c r="P749" s="64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</row>
    <row r="750" spans="2:36" s="337" customFormat="1" ht="20.399999999999999" customHeight="1">
      <c r="B750" s="41"/>
      <c r="E750" s="394"/>
      <c r="G750" s="41"/>
      <c r="H750" s="276"/>
      <c r="I750" s="41"/>
      <c r="J750" s="41"/>
      <c r="K750" s="41"/>
      <c r="L750" s="41"/>
      <c r="M750" s="41"/>
      <c r="N750" s="41"/>
      <c r="O750" s="63"/>
      <c r="P750" s="64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</row>
    <row r="751" spans="2:36" s="337" customFormat="1" ht="20.399999999999999" customHeight="1">
      <c r="B751" s="41"/>
      <c r="E751" s="394"/>
      <c r="G751" s="41"/>
      <c r="H751" s="276"/>
      <c r="I751" s="41"/>
      <c r="J751" s="41"/>
      <c r="K751" s="41"/>
      <c r="L751" s="41"/>
      <c r="M751" s="41"/>
      <c r="N751" s="41"/>
      <c r="O751" s="63"/>
      <c r="P751" s="64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</row>
    <row r="752" spans="2:36" s="337" customFormat="1" ht="20.399999999999999" customHeight="1">
      <c r="B752" s="41"/>
      <c r="E752" s="394"/>
      <c r="G752" s="41"/>
      <c r="H752" s="276"/>
      <c r="I752" s="41"/>
      <c r="J752" s="41"/>
      <c r="K752" s="41"/>
      <c r="L752" s="41"/>
      <c r="M752" s="41"/>
      <c r="N752" s="41"/>
      <c r="O752" s="63"/>
      <c r="P752" s="64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</row>
    <row r="753" spans="2:36" s="337" customFormat="1" ht="20.399999999999999" customHeight="1">
      <c r="B753" s="41"/>
      <c r="E753" s="394"/>
      <c r="G753" s="41"/>
      <c r="H753" s="276"/>
      <c r="I753" s="41"/>
      <c r="J753" s="41"/>
      <c r="K753" s="41"/>
      <c r="L753" s="41"/>
      <c r="M753" s="41"/>
      <c r="N753" s="41"/>
      <c r="O753" s="63"/>
      <c r="P753" s="64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</row>
    <row r="754" spans="2:36" s="337" customFormat="1" ht="20.399999999999999" customHeight="1">
      <c r="B754" s="41"/>
      <c r="E754" s="394"/>
      <c r="G754" s="41"/>
      <c r="H754" s="276"/>
      <c r="I754" s="41"/>
      <c r="J754" s="41"/>
      <c r="K754" s="41"/>
      <c r="L754" s="41"/>
      <c r="M754" s="41"/>
      <c r="N754" s="41"/>
      <c r="O754" s="63"/>
      <c r="P754" s="64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</row>
    <row r="755" spans="2:36" s="337" customFormat="1" ht="20.399999999999999" customHeight="1">
      <c r="B755" s="41"/>
      <c r="E755" s="394"/>
      <c r="G755" s="41"/>
      <c r="H755" s="276"/>
      <c r="I755" s="41"/>
      <c r="J755" s="41"/>
      <c r="K755" s="41"/>
      <c r="L755" s="41"/>
      <c r="M755" s="41"/>
      <c r="N755" s="41"/>
      <c r="O755" s="63"/>
      <c r="P755" s="64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</row>
    <row r="756" spans="2:36" s="337" customFormat="1" ht="20.399999999999999" customHeight="1">
      <c r="B756" s="41"/>
      <c r="E756" s="394"/>
      <c r="G756" s="41"/>
      <c r="H756" s="276"/>
      <c r="I756" s="41"/>
      <c r="J756" s="41"/>
      <c r="K756" s="41"/>
      <c r="L756" s="41"/>
      <c r="M756" s="41"/>
      <c r="N756" s="41"/>
      <c r="O756" s="63"/>
      <c r="P756" s="64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</row>
    <row r="757" spans="2:36" s="337" customFormat="1" ht="20.399999999999999" customHeight="1">
      <c r="B757" s="41"/>
      <c r="E757" s="394"/>
      <c r="G757" s="41"/>
      <c r="H757" s="276"/>
      <c r="I757" s="41"/>
      <c r="J757" s="41"/>
      <c r="K757" s="41"/>
      <c r="L757" s="41"/>
      <c r="M757" s="41"/>
      <c r="N757" s="41"/>
      <c r="O757" s="63"/>
      <c r="P757" s="64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</row>
    <row r="758" spans="2:36" s="337" customFormat="1" ht="20.399999999999999" customHeight="1">
      <c r="B758" s="41"/>
      <c r="E758" s="394"/>
      <c r="G758" s="41"/>
      <c r="H758" s="276"/>
      <c r="I758" s="41"/>
      <c r="J758" s="41"/>
      <c r="K758" s="41"/>
      <c r="L758" s="41"/>
      <c r="M758" s="41"/>
      <c r="N758" s="41"/>
      <c r="O758" s="63"/>
      <c r="P758" s="64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</row>
    <row r="759" spans="2:36" s="337" customFormat="1" ht="20.399999999999999" customHeight="1">
      <c r="B759" s="41"/>
      <c r="E759" s="394"/>
      <c r="G759" s="41"/>
      <c r="H759" s="276"/>
      <c r="I759" s="41"/>
      <c r="J759" s="41"/>
      <c r="K759" s="41"/>
      <c r="L759" s="41"/>
      <c r="M759" s="41"/>
      <c r="N759" s="41"/>
      <c r="O759" s="63"/>
      <c r="P759" s="64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</row>
    <row r="760" spans="2:36" s="337" customFormat="1" ht="20.399999999999999" customHeight="1">
      <c r="B760" s="41"/>
      <c r="E760" s="394"/>
      <c r="G760" s="41"/>
      <c r="H760" s="276"/>
      <c r="I760" s="41"/>
      <c r="J760" s="41"/>
      <c r="K760" s="41"/>
      <c r="L760" s="41"/>
      <c r="M760" s="41"/>
      <c r="N760" s="41"/>
      <c r="O760" s="63"/>
      <c r="P760" s="64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</row>
    <row r="761" spans="2:36" s="337" customFormat="1" ht="20.399999999999999" customHeight="1">
      <c r="B761" s="41"/>
      <c r="E761" s="394"/>
      <c r="G761" s="41"/>
      <c r="H761" s="276"/>
      <c r="I761" s="41"/>
      <c r="J761" s="41"/>
      <c r="K761" s="41"/>
      <c r="L761" s="41"/>
      <c r="M761" s="41"/>
      <c r="N761" s="41"/>
      <c r="O761" s="63"/>
      <c r="P761" s="64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</row>
    <row r="762" spans="2:36" s="337" customFormat="1" ht="20.399999999999999" customHeight="1">
      <c r="B762" s="41"/>
      <c r="E762" s="394"/>
      <c r="G762" s="41"/>
      <c r="H762" s="276"/>
      <c r="I762" s="41"/>
      <c r="J762" s="41"/>
      <c r="K762" s="41"/>
      <c r="L762" s="41"/>
      <c r="M762" s="41"/>
      <c r="N762" s="41"/>
      <c r="O762" s="63"/>
      <c r="P762" s="64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</row>
    <row r="763" spans="2:36" s="337" customFormat="1" ht="20.399999999999999" customHeight="1">
      <c r="B763" s="41"/>
      <c r="E763" s="394"/>
      <c r="G763" s="41"/>
      <c r="H763" s="276"/>
      <c r="I763" s="41"/>
      <c r="J763" s="41"/>
      <c r="K763" s="41"/>
      <c r="L763" s="41"/>
      <c r="M763" s="41"/>
      <c r="N763" s="41"/>
      <c r="O763" s="63"/>
      <c r="P763" s="64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</row>
    <row r="764" spans="2:36" s="337" customFormat="1" ht="20.399999999999999" customHeight="1">
      <c r="B764" s="41"/>
      <c r="E764" s="394"/>
      <c r="G764" s="41"/>
      <c r="H764" s="276"/>
      <c r="I764" s="41"/>
      <c r="J764" s="41"/>
      <c r="K764" s="41"/>
      <c r="L764" s="41"/>
      <c r="M764" s="41"/>
      <c r="N764" s="41"/>
      <c r="O764" s="63"/>
      <c r="P764" s="64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</row>
    <row r="765" spans="2:36" s="337" customFormat="1" ht="20.399999999999999" customHeight="1">
      <c r="B765" s="41"/>
      <c r="E765" s="394"/>
      <c r="G765" s="41"/>
      <c r="H765" s="276"/>
      <c r="I765" s="41"/>
      <c r="J765" s="41"/>
      <c r="K765" s="41"/>
      <c r="L765" s="41"/>
      <c r="M765" s="41"/>
      <c r="N765" s="41"/>
      <c r="O765" s="63"/>
      <c r="P765" s="64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</row>
    <row r="766" spans="2:36" s="337" customFormat="1" ht="20.399999999999999" customHeight="1">
      <c r="B766" s="41"/>
      <c r="E766" s="394"/>
      <c r="G766" s="41"/>
      <c r="H766" s="276"/>
      <c r="I766" s="41"/>
      <c r="J766" s="41"/>
      <c r="K766" s="41"/>
      <c r="L766" s="41"/>
      <c r="M766" s="41"/>
      <c r="N766" s="41"/>
      <c r="O766" s="63"/>
      <c r="P766" s="64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</row>
    <row r="767" spans="2:36" s="337" customFormat="1" ht="20.399999999999999" customHeight="1">
      <c r="B767" s="41"/>
      <c r="E767" s="394"/>
      <c r="G767" s="41"/>
      <c r="H767" s="276"/>
      <c r="I767" s="41"/>
      <c r="J767" s="41"/>
      <c r="K767" s="41"/>
      <c r="L767" s="41"/>
      <c r="M767" s="41"/>
      <c r="N767" s="41"/>
      <c r="O767" s="63"/>
      <c r="P767" s="64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</row>
    <row r="768" spans="2:36" s="337" customFormat="1" ht="20.399999999999999" customHeight="1">
      <c r="B768" s="41"/>
      <c r="E768" s="394"/>
      <c r="G768" s="41"/>
      <c r="H768" s="276"/>
      <c r="I768" s="41"/>
      <c r="J768" s="41"/>
      <c r="K768" s="41"/>
      <c r="L768" s="41"/>
      <c r="M768" s="41"/>
      <c r="N768" s="41"/>
      <c r="O768" s="63"/>
      <c r="P768" s="64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</row>
    <row r="769" spans="2:36" s="337" customFormat="1" ht="20.399999999999999" customHeight="1">
      <c r="B769" s="41"/>
      <c r="E769" s="394"/>
      <c r="G769" s="41"/>
      <c r="H769" s="276"/>
      <c r="I769" s="41"/>
      <c r="J769" s="41"/>
      <c r="K769" s="41"/>
      <c r="L769" s="41"/>
      <c r="M769" s="41"/>
      <c r="N769" s="41"/>
      <c r="O769" s="63"/>
      <c r="P769" s="64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</row>
    <row r="770" spans="2:36" s="337" customFormat="1" ht="20.399999999999999" customHeight="1">
      <c r="B770" s="41"/>
      <c r="E770" s="394"/>
      <c r="G770" s="41"/>
      <c r="H770" s="276"/>
      <c r="I770" s="41"/>
      <c r="J770" s="41"/>
      <c r="K770" s="41"/>
      <c r="L770" s="41"/>
      <c r="M770" s="41"/>
      <c r="N770" s="41"/>
      <c r="O770" s="63"/>
      <c r="P770" s="64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</row>
    <row r="771" spans="2:36" s="337" customFormat="1" ht="20.399999999999999" customHeight="1">
      <c r="B771" s="41"/>
      <c r="E771" s="394"/>
      <c r="G771" s="41"/>
      <c r="H771" s="276"/>
      <c r="I771" s="41"/>
      <c r="J771" s="41"/>
      <c r="K771" s="41"/>
      <c r="L771" s="41"/>
      <c r="M771" s="41"/>
      <c r="N771" s="41"/>
      <c r="O771" s="63"/>
      <c r="P771" s="64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</row>
    <row r="772" spans="2:36" s="337" customFormat="1" ht="20.399999999999999" customHeight="1">
      <c r="B772" s="41"/>
      <c r="E772" s="394"/>
      <c r="G772" s="41"/>
      <c r="H772" s="276"/>
      <c r="I772" s="41"/>
      <c r="J772" s="41"/>
      <c r="K772" s="41"/>
      <c r="L772" s="41"/>
      <c r="M772" s="41"/>
      <c r="N772" s="41"/>
      <c r="O772" s="63"/>
      <c r="P772" s="64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</row>
    <row r="773" spans="2:36" s="337" customFormat="1" ht="20.399999999999999" customHeight="1">
      <c r="B773" s="41"/>
      <c r="E773" s="394"/>
      <c r="G773" s="41"/>
      <c r="H773" s="276"/>
      <c r="I773" s="41"/>
      <c r="J773" s="41"/>
      <c r="K773" s="41"/>
      <c r="L773" s="41"/>
      <c r="M773" s="41"/>
      <c r="N773" s="41"/>
      <c r="O773" s="63"/>
      <c r="P773" s="64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</row>
    <row r="774" spans="2:36" s="337" customFormat="1" ht="20.399999999999999" customHeight="1">
      <c r="B774" s="41"/>
      <c r="E774" s="394"/>
      <c r="G774" s="41"/>
      <c r="H774" s="276"/>
      <c r="I774" s="41"/>
      <c r="J774" s="41"/>
      <c r="K774" s="41"/>
      <c r="L774" s="41"/>
      <c r="M774" s="41"/>
      <c r="N774" s="41"/>
      <c r="O774" s="63"/>
      <c r="P774" s="64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</row>
    <row r="775" spans="2:36" s="337" customFormat="1" ht="20.399999999999999" customHeight="1">
      <c r="B775" s="41"/>
      <c r="E775" s="394"/>
      <c r="G775" s="41"/>
      <c r="H775" s="276"/>
      <c r="I775" s="41"/>
      <c r="J775" s="41"/>
      <c r="K775" s="41"/>
      <c r="L775" s="41"/>
      <c r="M775" s="41"/>
      <c r="N775" s="41"/>
      <c r="O775" s="63"/>
      <c r="P775" s="64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</row>
    <row r="776" spans="2:36" s="337" customFormat="1" ht="20.399999999999999" customHeight="1">
      <c r="B776" s="41"/>
      <c r="E776" s="394"/>
      <c r="G776" s="41"/>
      <c r="H776" s="276"/>
      <c r="I776" s="41"/>
      <c r="J776" s="41"/>
      <c r="K776" s="41"/>
      <c r="L776" s="41"/>
      <c r="M776" s="41"/>
      <c r="N776" s="41"/>
      <c r="O776" s="63"/>
      <c r="P776" s="64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</row>
    <row r="777" spans="2:36" s="337" customFormat="1" ht="20.399999999999999" customHeight="1">
      <c r="B777" s="41"/>
      <c r="E777" s="394"/>
      <c r="G777" s="41"/>
      <c r="H777" s="276"/>
      <c r="I777" s="41"/>
      <c r="J777" s="41"/>
      <c r="K777" s="41"/>
      <c r="L777" s="41"/>
      <c r="M777" s="41"/>
      <c r="N777" s="41"/>
      <c r="O777" s="63"/>
      <c r="P777" s="64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</row>
    <row r="778" spans="2:36" s="337" customFormat="1" ht="20.399999999999999" customHeight="1">
      <c r="B778" s="41"/>
      <c r="E778" s="394"/>
      <c r="G778" s="41"/>
      <c r="H778" s="276"/>
      <c r="I778" s="41"/>
      <c r="J778" s="41"/>
      <c r="K778" s="41"/>
      <c r="L778" s="41"/>
      <c r="M778" s="41"/>
      <c r="N778" s="41"/>
      <c r="O778" s="63"/>
      <c r="P778" s="64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</row>
    <row r="779" spans="2:36" s="337" customFormat="1" ht="20.399999999999999" customHeight="1">
      <c r="B779" s="41"/>
      <c r="E779" s="394"/>
      <c r="G779" s="41"/>
      <c r="H779" s="276"/>
      <c r="I779" s="41"/>
      <c r="J779" s="41"/>
      <c r="K779" s="41"/>
      <c r="L779" s="41"/>
      <c r="M779" s="41"/>
      <c r="N779" s="41"/>
      <c r="O779" s="63"/>
      <c r="P779" s="64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</row>
    <row r="780" spans="2:36" s="337" customFormat="1" ht="20.399999999999999" customHeight="1">
      <c r="B780" s="41"/>
      <c r="E780" s="394"/>
      <c r="G780" s="41"/>
      <c r="H780" s="276"/>
      <c r="I780" s="41"/>
      <c r="J780" s="41"/>
      <c r="K780" s="41"/>
      <c r="L780" s="41"/>
      <c r="M780" s="41"/>
      <c r="N780" s="41"/>
      <c r="O780" s="63"/>
      <c r="P780" s="64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</row>
    <row r="781" spans="2:36" s="337" customFormat="1" ht="20.399999999999999" customHeight="1">
      <c r="B781" s="41"/>
      <c r="E781" s="394"/>
      <c r="G781" s="41"/>
      <c r="H781" s="276"/>
      <c r="I781" s="41"/>
      <c r="J781" s="41"/>
      <c r="K781" s="41"/>
      <c r="L781" s="41"/>
      <c r="M781" s="41"/>
      <c r="N781" s="41"/>
      <c r="O781" s="63"/>
      <c r="P781" s="64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</row>
    <row r="782" spans="2:36" s="337" customFormat="1" ht="20.399999999999999" customHeight="1">
      <c r="B782" s="41"/>
      <c r="E782" s="394"/>
      <c r="G782" s="41"/>
      <c r="H782" s="276"/>
      <c r="I782" s="41"/>
      <c r="J782" s="41"/>
      <c r="K782" s="41"/>
      <c r="L782" s="41"/>
      <c r="M782" s="41"/>
      <c r="N782" s="41"/>
      <c r="O782" s="63"/>
      <c r="P782" s="64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</row>
    <row r="783" spans="2:36" s="337" customFormat="1" ht="20.399999999999999" customHeight="1">
      <c r="B783" s="41"/>
      <c r="E783" s="394"/>
      <c r="G783" s="41"/>
      <c r="H783" s="276"/>
      <c r="I783" s="41"/>
      <c r="J783" s="41"/>
      <c r="K783" s="41"/>
      <c r="L783" s="41"/>
      <c r="M783" s="41"/>
      <c r="N783" s="41"/>
      <c r="O783" s="63"/>
      <c r="P783" s="64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</row>
    <row r="784" spans="2:36" s="337" customFormat="1" ht="20.399999999999999" customHeight="1">
      <c r="B784" s="41"/>
      <c r="E784" s="394"/>
      <c r="G784" s="41"/>
      <c r="H784" s="276"/>
      <c r="I784" s="41"/>
      <c r="J784" s="41"/>
      <c r="K784" s="41"/>
      <c r="L784" s="41"/>
      <c r="M784" s="41"/>
      <c r="N784" s="41"/>
      <c r="O784" s="63"/>
      <c r="P784" s="64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</row>
    <row r="785" spans="2:36" s="337" customFormat="1" ht="20.399999999999999" customHeight="1">
      <c r="B785" s="41"/>
      <c r="E785" s="394"/>
      <c r="G785" s="41"/>
      <c r="H785" s="276"/>
      <c r="I785" s="41"/>
      <c r="J785" s="41"/>
      <c r="K785" s="41"/>
      <c r="L785" s="41"/>
      <c r="M785" s="41"/>
      <c r="N785" s="41"/>
      <c r="O785" s="63"/>
      <c r="P785" s="64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</row>
    <row r="786" spans="2:36" s="337" customFormat="1" ht="20.399999999999999" customHeight="1">
      <c r="B786" s="41"/>
      <c r="E786" s="394"/>
      <c r="G786" s="41"/>
      <c r="H786" s="276"/>
      <c r="I786" s="41"/>
      <c r="J786" s="41"/>
      <c r="K786" s="41"/>
      <c r="L786" s="41"/>
      <c r="M786" s="41"/>
      <c r="N786" s="41"/>
      <c r="O786" s="63"/>
      <c r="P786" s="64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</row>
    <row r="787" spans="2:36" s="337" customFormat="1" ht="20.399999999999999" customHeight="1">
      <c r="B787" s="41"/>
      <c r="E787" s="394"/>
      <c r="G787" s="41"/>
      <c r="H787" s="276"/>
      <c r="I787" s="41"/>
      <c r="J787" s="41"/>
      <c r="K787" s="41"/>
      <c r="L787" s="41"/>
      <c r="M787" s="41"/>
      <c r="N787" s="41"/>
      <c r="O787" s="63"/>
      <c r="P787" s="64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</row>
    <row r="788" spans="2:36" s="337" customFormat="1" ht="20.399999999999999" customHeight="1">
      <c r="B788" s="41"/>
      <c r="E788" s="394"/>
      <c r="G788" s="41"/>
      <c r="H788" s="276"/>
      <c r="I788" s="41"/>
      <c r="J788" s="41"/>
      <c r="K788" s="41"/>
      <c r="L788" s="41"/>
      <c r="M788" s="41"/>
      <c r="N788" s="41"/>
      <c r="O788" s="63"/>
      <c r="P788" s="64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</row>
    <row r="789" spans="2:36" s="337" customFormat="1" ht="20.399999999999999" customHeight="1">
      <c r="B789" s="41"/>
      <c r="E789" s="394"/>
      <c r="G789" s="41"/>
      <c r="H789" s="276"/>
      <c r="I789" s="41"/>
      <c r="J789" s="41"/>
      <c r="K789" s="41"/>
      <c r="L789" s="41"/>
      <c r="M789" s="41"/>
      <c r="N789" s="41"/>
      <c r="O789" s="63"/>
      <c r="P789" s="64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</row>
    <row r="790" spans="2:36" s="337" customFormat="1" ht="20.399999999999999" customHeight="1">
      <c r="B790" s="41"/>
      <c r="E790" s="394"/>
      <c r="G790" s="41"/>
      <c r="H790" s="276"/>
      <c r="I790" s="41"/>
      <c r="J790" s="41"/>
      <c r="K790" s="41"/>
      <c r="L790" s="41"/>
      <c r="M790" s="41"/>
      <c r="N790" s="41"/>
      <c r="O790" s="63"/>
      <c r="P790" s="64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</row>
    <row r="791" spans="2:36" s="337" customFormat="1" ht="20.399999999999999" customHeight="1">
      <c r="B791" s="41"/>
      <c r="E791" s="394"/>
      <c r="G791" s="41"/>
      <c r="H791" s="276"/>
      <c r="I791" s="41"/>
      <c r="J791" s="41"/>
      <c r="K791" s="41"/>
      <c r="L791" s="41"/>
      <c r="M791" s="41"/>
      <c r="N791" s="41"/>
      <c r="O791" s="63"/>
      <c r="P791" s="64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</row>
    <row r="792" spans="2:36" s="337" customFormat="1" ht="20.399999999999999" customHeight="1">
      <c r="B792" s="41"/>
      <c r="E792" s="394"/>
      <c r="G792" s="41"/>
      <c r="H792" s="276"/>
      <c r="I792" s="41"/>
      <c r="J792" s="41"/>
      <c r="K792" s="41"/>
      <c r="L792" s="41"/>
      <c r="M792" s="41"/>
      <c r="N792" s="41"/>
      <c r="O792" s="63"/>
      <c r="P792" s="64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</row>
    <row r="793" spans="2:36" s="337" customFormat="1" ht="20.399999999999999" customHeight="1">
      <c r="B793" s="41"/>
      <c r="E793" s="394"/>
      <c r="G793" s="41"/>
      <c r="H793" s="276"/>
      <c r="I793" s="41"/>
      <c r="J793" s="41"/>
      <c r="K793" s="41"/>
      <c r="L793" s="41"/>
      <c r="M793" s="41"/>
      <c r="N793" s="41"/>
      <c r="O793" s="63"/>
      <c r="P793" s="64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</row>
    <row r="794" spans="2:36" s="337" customFormat="1" ht="20.399999999999999" customHeight="1">
      <c r="B794" s="41"/>
      <c r="E794" s="394"/>
      <c r="G794" s="41"/>
      <c r="H794" s="276"/>
      <c r="I794" s="41"/>
      <c r="J794" s="41"/>
      <c r="K794" s="41"/>
      <c r="L794" s="41"/>
      <c r="M794" s="41"/>
      <c r="N794" s="41"/>
      <c r="O794" s="63"/>
      <c r="P794" s="64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</row>
    <row r="795" spans="2:36" s="337" customFormat="1" ht="20.399999999999999" customHeight="1">
      <c r="B795" s="41"/>
      <c r="E795" s="394"/>
      <c r="G795" s="41"/>
      <c r="H795" s="276"/>
      <c r="I795" s="41"/>
      <c r="J795" s="41"/>
      <c r="K795" s="41"/>
      <c r="L795" s="41"/>
      <c r="M795" s="41"/>
      <c r="N795" s="41"/>
      <c r="O795" s="63"/>
      <c r="P795" s="64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</row>
    <row r="796" spans="2:36" s="337" customFormat="1" ht="20.399999999999999" customHeight="1">
      <c r="B796" s="41"/>
      <c r="E796" s="394"/>
      <c r="G796" s="41"/>
      <c r="H796" s="276"/>
      <c r="I796" s="41"/>
      <c r="J796" s="41"/>
      <c r="K796" s="41"/>
      <c r="L796" s="41"/>
      <c r="M796" s="41"/>
      <c r="N796" s="41"/>
      <c r="O796" s="63"/>
      <c r="P796" s="64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</row>
    <row r="797" spans="2:36" s="337" customFormat="1" ht="20.399999999999999" customHeight="1">
      <c r="B797" s="41"/>
      <c r="E797" s="394"/>
      <c r="G797" s="41"/>
      <c r="H797" s="276"/>
      <c r="I797" s="41"/>
      <c r="J797" s="41"/>
      <c r="K797" s="41"/>
      <c r="L797" s="41"/>
      <c r="M797" s="41"/>
      <c r="N797" s="41"/>
      <c r="O797" s="63"/>
      <c r="P797" s="64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</row>
    <row r="798" spans="2:36" s="337" customFormat="1" ht="20.399999999999999" customHeight="1">
      <c r="B798" s="41"/>
      <c r="E798" s="394"/>
      <c r="G798" s="41"/>
      <c r="H798" s="276"/>
      <c r="I798" s="41"/>
      <c r="J798" s="41"/>
      <c r="K798" s="41"/>
      <c r="L798" s="41"/>
      <c r="M798" s="41"/>
      <c r="N798" s="41"/>
      <c r="O798" s="63"/>
      <c r="P798" s="64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</row>
    <row r="799" spans="2:36" s="337" customFormat="1" ht="20.399999999999999" customHeight="1">
      <c r="B799" s="41"/>
      <c r="E799" s="394"/>
      <c r="G799" s="41"/>
      <c r="H799" s="276"/>
      <c r="I799" s="41"/>
      <c r="J799" s="41"/>
      <c r="K799" s="41"/>
      <c r="L799" s="41"/>
      <c r="M799" s="41"/>
      <c r="N799" s="41"/>
      <c r="O799" s="63"/>
      <c r="P799" s="64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</row>
    <row r="800" spans="2:36" s="337" customFormat="1" ht="20.399999999999999" customHeight="1">
      <c r="B800" s="41"/>
      <c r="E800" s="394"/>
      <c r="G800" s="41"/>
      <c r="H800" s="276"/>
      <c r="I800" s="41"/>
      <c r="J800" s="41"/>
      <c r="K800" s="41"/>
      <c r="L800" s="41"/>
      <c r="M800" s="41"/>
      <c r="N800" s="41"/>
      <c r="O800" s="63"/>
      <c r="P800" s="64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</row>
    <row r="801" spans="2:36" s="337" customFormat="1" ht="20.399999999999999" customHeight="1">
      <c r="B801" s="41"/>
      <c r="E801" s="394"/>
      <c r="G801" s="41"/>
      <c r="H801" s="276"/>
      <c r="I801" s="41"/>
      <c r="J801" s="41"/>
      <c r="K801" s="41"/>
      <c r="L801" s="41"/>
      <c r="M801" s="41"/>
      <c r="N801" s="41"/>
      <c r="O801" s="63"/>
      <c r="P801" s="64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</row>
    <row r="802" spans="2:36" s="337" customFormat="1" ht="20.399999999999999" customHeight="1">
      <c r="B802" s="41"/>
      <c r="E802" s="394"/>
      <c r="G802" s="41"/>
      <c r="H802" s="276"/>
      <c r="I802" s="41"/>
      <c r="J802" s="41"/>
      <c r="K802" s="41"/>
      <c r="L802" s="41"/>
      <c r="M802" s="41"/>
      <c r="N802" s="41"/>
      <c r="O802" s="63"/>
      <c r="P802" s="64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</row>
    <row r="803" spans="2:36" s="337" customFormat="1" ht="20.399999999999999" customHeight="1">
      <c r="B803" s="41"/>
      <c r="E803" s="394"/>
      <c r="G803" s="41"/>
      <c r="H803" s="276"/>
      <c r="I803" s="41"/>
      <c r="J803" s="41"/>
      <c r="K803" s="41"/>
      <c r="L803" s="41"/>
      <c r="M803" s="41"/>
      <c r="N803" s="41"/>
      <c r="O803" s="63"/>
      <c r="P803" s="64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</row>
    <row r="804" spans="2:36" s="337" customFormat="1" ht="20.399999999999999" customHeight="1">
      <c r="B804" s="41"/>
      <c r="E804" s="394"/>
      <c r="G804" s="41"/>
      <c r="H804" s="276"/>
      <c r="I804" s="41"/>
      <c r="J804" s="41"/>
      <c r="K804" s="41"/>
      <c r="L804" s="41"/>
      <c r="M804" s="41"/>
      <c r="N804" s="41"/>
      <c r="O804" s="63"/>
      <c r="P804" s="64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</row>
    <row r="805" spans="2:36" s="337" customFormat="1" ht="20.399999999999999" customHeight="1">
      <c r="B805" s="41"/>
      <c r="E805" s="394"/>
      <c r="G805" s="41"/>
      <c r="H805" s="276"/>
      <c r="I805" s="41"/>
      <c r="J805" s="41"/>
      <c r="K805" s="41"/>
      <c r="L805" s="41"/>
      <c r="M805" s="41"/>
      <c r="N805" s="41"/>
      <c r="O805" s="63"/>
      <c r="P805" s="64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</row>
    <row r="806" spans="2:36" s="337" customFormat="1" ht="20.399999999999999" customHeight="1">
      <c r="B806" s="41"/>
      <c r="E806" s="394"/>
      <c r="G806" s="41"/>
      <c r="H806" s="276"/>
      <c r="I806" s="41"/>
      <c r="J806" s="41"/>
      <c r="K806" s="41"/>
      <c r="L806" s="41"/>
      <c r="M806" s="41"/>
      <c r="N806" s="41"/>
      <c r="O806" s="63"/>
      <c r="P806" s="64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</row>
    <row r="807" spans="2:36" s="337" customFormat="1" ht="20.399999999999999" customHeight="1">
      <c r="B807" s="41"/>
      <c r="E807" s="394"/>
      <c r="G807" s="41"/>
      <c r="H807" s="276"/>
      <c r="I807" s="41"/>
      <c r="J807" s="41"/>
      <c r="K807" s="41"/>
      <c r="L807" s="41"/>
      <c r="M807" s="41"/>
      <c r="N807" s="41"/>
      <c r="O807" s="63"/>
      <c r="P807" s="64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</row>
    <row r="808" spans="2:36" s="337" customFormat="1" ht="20.399999999999999" customHeight="1">
      <c r="B808" s="41"/>
      <c r="E808" s="394"/>
      <c r="G808" s="41"/>
      <c r="H808" s="276"/>
      <c r="I808" s="41"/>
      <c r="J808" s="41"/>
      <c r="K808" s="41"/>
      <c r="L808" s="41"/>
      <c r="M808" s="41"/>
      <c r="N808" s="41"/>
      <c r="O808" s="63"/>
      <c r="P808" s="64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</row>
    <row r="809" spans="2:36" s="337" customFormat="1" ht="20.399999999999999" customHeight="1">
      <c r="B809" s="41"/>
      <c r="E809" s="394"/>
      <c r="G809" s="41"/>
      <c r="H809" s="276"/>
      <c r="I809" s="41"/>
      <c r="J809" s="41"/>
      <c r="K809" s="41"/>
      <c r="L809" s="41"/>
      <c r="M809" s="41"/>
      <c r="N809" s="41"/>
      <c r="O809" s="63"/>
      <c r="P809" s="64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</row>
    <row r="810" spans="2:36" s="337" customFormat="1" ht="20.399999999999999" customHeight="1">
      <c r="B810" s="41"/>
      <c r="E810" s="394"/>
      <c r="G810" s="41"/>
      <c r="H810" s="276"/>
      <c r="I810" s="41"/>
      <c r="J810" s="41"/>
      <c r="K810" s="41"/>
      <c r="L810" s="41"/>
      <c r="M810" s="41"/>
      <c r="N810" s="41"/>
      <c r="O810" s="63"/>
      <c r="P810" s="64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</row>
    <row r="811" spans="2:36" s="337" customFormat="1" ht="20.399999999999999" customHeight="1">
      <c r="B811" s="41"/>
      <c r="E811" s="394"/>
      <c r="G811" s="41"/>
      <c r="H811" s="276"/>
      <c r="I811" s="41"/>
      <c r="J811" s="41"/>
      <c r="K811" s="41"/>
      <c r="L811" s="41"/>
      <c r="M811" s="41"/>
      <c r="N811" s="41"/>
      <c r="O811" s="63"/>
      <c r="P811" s="64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</row>
    <row r="812" spans="2:36" s="337" customFormat="1" ht="20.399999999999999" customHeight="1">
      <c r="B812" s="41"/>
      <c r="E812" s="394"/>
      <c r="G812" s="41"/>
      <c r="H812" s="276"/>
      <c r="I812" s="41"/>
      <c r="J812" s="41"/>
      <c r="K812" s="41"/>
      <c r="L812" s="41"/>
      <c r="M812" s="41"/>
      <c r="N812" s="41"/>
      <c r="O812" s="63"/>
      <c r="P812" s="64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</row>
    <row r="813" spans="2:36" s="337" customFormat="1" ht="20.399999999999999" customHeight="1">
      <c r="B813" s="41"/>
      <c r="E813" s="394"/>
      <c r="G813" s="41"/>
      <c r="H813" s="276"/>
      <c r="I813" s="41"/>
      <c r="J813" s="41"/>
      <c r="K813" s="41"/>
      <c r="L813" s="41"/>
      <c r="M813" s="41"/>
      <c r="N813" s="41"/>
      <c r="O813" s="63"/>
      <c r="P813" s="64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</row>
    <row r="814" spans="2:36" s="337" customFormat="1" ht="20.399999999999999" customHeight="1">
      <c r="B814" s="41"/>
      <c r="E814" s="394"/>
      <c r="G814" s="41"/>
      <c r="H814" s="276"/>
      <c r="I814" s="41"/>
      <c r="J814" s="41"/>
      <c r="K814" s="41"/>
      <c r="L814" s="41"/>
      <c r="M814" s="41"/>
      <c r="N814" s="41"/>
      <c r="O814" s="63"/>
      <c r="P814" s="64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</row>
    <row r="815" spans="2:36" s="337" customFormat="1" ht="20.399999999999999" customHeight="1">
      <c r="B815" s="41"/>
      <c r="E815" s="394"/>
      <c r="G815" s="41"/>
      <c r="H815" s="276"/>
      <c r="I815" s="41"/>
      <c r="J815" s="41"/>
      <c r="K815" s="41"/>
      <c r="L815" s="41"/>
      <c r="M815" s="41"/>
      <c r="N815" s="41"/>
      <c r="O815" s="63"/>
      <c r="P815" s="64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</row>
    <row r="816" spans="2:36" s="337" customFormat="1" ht="20.399999999999999" customHeight="1">
      <c r="B816" s="41"/>
      <c r="E816" s="394"/>
      <c r="G816" s="41"/>
      <c r="H816" s="276"/>
      <c r="I816" s="41"/>
      <c r="J816" s="41"/>
      <c r="K816" s="41"/>
      <c r="L816" s="41"/>
      <c r="M816" s="41"/>
      <c r="N816" s="41"/>
      <c r="O816" s="63"/>
      <c r="P816" s="64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</row>
    <row r="817" spans="2:36" s="337" customFormat="1" ht="20.399999999999999" customHeight="1">
      <c r="B817" s="41"/>
      <c r="E817" s="394"/>
      <c r="G817" s="41"/>
      <c r="H817" s="276"/>
      <c r="I817" s="41"/>
      <c r="J817" s="41"/>
      <c r="K817" s="41"/>
      <c r="L817" s="41"/>
      <c r="M817" s="41"/>
      <c r="N817" s="41"/>
      <c r="O817" s="63"/>
      <c r="P817" s="64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</row>
    <row r="818" spans="2:36" s="337" customFormat="1" ht="20.399999999999999" customHeight="1">
      <c r="B818" s="41"/>
      <c r="E818" s="394"/>
      <c r="G818" s="41"/>
      <c r="H818" s="276"/>
      <c r="I818" s="41"/>
      <c r="J818" s="41"/>
      <c r="K818" s="41"/>
      <c r="L818" s="41"/>
      <c r="M818" s="41"/>
      <c r="N818" s="41"/>
      <c r="O818" s="63"/>
      <c r="P818" s="64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</row>
    <row r="819" spans="2:36" s="337" customFormat="1" ht="20.399999999999999" customHeight="1">
      <c r="B819" s="41"/>
      <c r="E819" s="394"/>
      <c r="G819" s="41"/>
      <c r="H819" s="276"/>
      <c r="I819" s="41"/>
      <c r="J819" s="41"/>
      <c r="K819" s="41"/>
      <c r="L819" s="41"/>
      <c r="M819" s="41"/>
      <c r="N819" s="41"/>
      <c r="O819" s="63"/>
      <c r="P819" s="64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</row>
    <row r="820" spans="2:36" s="337" customFormat="1" ht="20.399999999999999" customHeight="1">
      <c r="B820" s="41"/>
      <c r="E820" s="394"/>
      <c r="G820" s="41"/>
      <c r="H820" s="276"/>
      <c r="I820" s="41"/>
      <c r="J820" s="41"/>
      <c r="K820" s="41"/>
      <c r="L820" s="41"/>
      <c r="M820" s="41"/>
      <c r="N820" s="41"/>
      <c r="O820" s="63"/>
      <c r="P820" s="64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</row>
    <row r="821" spans="2:36" s="337" customFormat="1" ht="20.399999999999999" customHeight="1">
      <c r="B821" s="41"/>
      <c r="E821" s="394"/>
      <c r="G821" s="41"/>
      <c r="H821" s="276"/>
      <c r="I821" s="41"/>
      <c r="J821" s="41"/>
      <c r="K821" s="41"/>
      <c r="L821" s="41"/>
      <c r="M821" s="41"/>
      <c r="N821" s="41"/>
      <c r="O821" s="63"/>
      <c r="P821" s="64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</row>
    <row r="822" spans="2:36" s="337" customFormat="1" ht="20.399999999999999" customHeight="1">
      <c r="B822" s="41"/>
      <c r="E822" s="394"/>
      <c r="G822" s="41"/>
      <c r="H822" s="276"/>
      <c r="I822" s="41"/>
      <c r="J822" s="41"/>
      <c r="K822" s="41"/>
      <c r="L822" s="41"/>
      <c r="M822" s="41"/>
      <c r="N822" s="41"/>
      <c r="O822" s="63"/>
      <c r="P822" s="64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</row>
    <row r="823" spans="2:36" s="337" customFormat="1" ht="20.399999999999999" customHeight="1">
      <c r="B823" s="41"/>
      <c r="E823" s="394"/>
      <c r="G823" s="41"/>
      <c r="H823" s="276"/>
      <c r="I823" s="41"/>
      <c r="J823" s="41"/>
      <c r="K823" s="41"/>
      <c r="L823" s="41"/>
      <c r="M823" s="41"/>
      <c r="N823" s="41"/>
      <c r="O823" s="63"/>
      <c r="P823" s="64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</row>
    <row r="824" spans="2:36" s="337" customFormat="1" ht="20.399999999999999" customHeight="1">
      <c r="B824" s="41"/>
      <c r="E824" s="394"/>
      <c r="G824" s="41"/>
      <c r="H824" s="276"/>
      <c r="I824" s="41"/>
      <c r="J824" s="41"/>
      <c r="K824" s="41"/>
      <c r="L824" s="41"/>
      <c r="M824" s="41"/>
      <c r="N824" s="41"/>
      <c r="O824" s="63"/>
      <c r="P824" s="64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</row>
    <row r="825" spans="2:36" s="337" customFormat="1" ht="20.399999999999999" customHeight="1">
      <c r="B825" s="41"/>
      <c r="E825" s="394"/>
      <c r="G825" s="41"/>
      <c r="H825" s="276"/>
      <c r="I825" s="41"/>
      <c r="J825" s="41"/>
      <c r="K825" s="41"/>
      <c r="L825" s="41"/>
      <c r="M825" s="41"/>
      <c r="N825" s="41"/>
      <c r="O825" s="63"/>
      <c r="P825" s="64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</row>
    <row r="826" spans="2:36" s="337" customFormat="1" ht="20.399999999999999" customHeight="1">
      <c r="B826" s="41"/>
      <c r="E826" s="394"/>
      <c r="G826" s="41"/>
      <c r="H826" s="276"/>
      <c r="I826" s="41"/>
      <c r="J826" s="41"/>
      <c r="K826" s="41"/>
      <c r="L826" s="41"/>
      <c r="M826" s="41"/>
      <c r="N826" s="41"/>
      <c r="O826" s="63"/>
      <c r="P826" s="64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</row>
    <row r="827" spans="2:36" s="337" customFormat="1" ht="20.399999999999999" customHeight="1">
      <c r="B827" s="41"/>
      <c r="E827" s="394"/>
      <c r="G827" s="41"/>
      <c r="H827" s="276"/>
      <c r="I827" s="41"/>
      <c r="J827" s="41"/>
      <c r="K827" s="41"/>
      <c r="L827" s="41"/>
      <c r="M827" s="41"/>
      <c r="N827" s="41"/>
      <c r="O827" s="63"/>
      <c r="P827" s="64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</row>
    <row r="828" spans="2:36" s="337" customFormat="1" ht="20.399999999999999" customHeight="1">
      <c r="B828" s="41"/>
      <c r="E828" s="394"/>
      <c r="G828" s="41"/>
      <c r="H828" s="276"/>
      <c r="I828" s="41"/>
      <c r="J828" s="41"/>
      <c r="K828" s="41"/>
      <c r="L828" s="41"/>
      <c r="M828" s="41"/>
      <c r="N828" s="41"/>
      <c r="O828" s="63"/>
      <c r="P828" s="64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</row>
    <row r="829" spans="2:36" s="337" customFormat="1" ht="20.399999999999999" customHeight="1">
      <c r="B829" s="41"/>
      <c r="E829" s="394"/>
      <c r="G829" s="41"/>
      <c r="H829" s="276"/>
      <c r="I829" s="41"/>
      <c r="J829" s="41"/>
      <c r="K829" s="41"/>
      <c r="L829" s="41"/>
      <c r="M829" s="41"/>
      <c r="N829" s="41"/>
      <c r="O829" s="63"/>
      <c r="P829" s="64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</row>
    <row r="830" spans="2:36" s="337" customFormat="1" ht="20.399999999999999" customHeight="1">
      <c r="B830" s="41"/>
      <c r="E830" s="394"/>
      <c r="G830" s="41"/>
      <c r="H830" s="276"/>
      <c r="I830" s="41"/>
      <c r="J830" s="41"/>
      <c r="K830" s="41"/>
      <c r="L830" s="41"/>
      <c r="M830" s="41"/>
      <c r="N830" s="41"/>
      <c r="O830" s="63"/>
      <c r="P830" s="64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</row>
    <row r="831" spans="2:36" s="337" customFormat="1" ht="20.399999999999999" customHeight="1">
      <c r="B831" s="41"/>
      <c r="E831" s="394"/>
      <c r="G831" s="41"/>
      <c r="H831" s="276"/>
      <c r="I831" s="41"/>
      <c r="J831" s="41"/>
      <c r="K831" s="41"/>
      <c r="L831" s="41"/>
      <c r="M831" s="41"/>
      <c r="N831" s="41"/>
      <c r="O831" s="63"/>
      <c r="P831" s="64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</row>
    <row r="832" spans="2:36" s="337" customFormat="1" ht="20.399999999999999" customHeight="1">
      <c r="B832" s="41"/>
      <c r="E832" s="394"/>
      <c r="G832" s="41"/>
      <c r="H832" s="276"/>
      <c r="I832" s="41"/>
      <c r="J832" s="41"/>
      <c r="K832" s="41"/>
      <c r="L832" s="41"/>
      <c r="M832" s="41"/>
      <c r="N832" s="41"/>
      <c r="O832" s="63"/>
      <c r="P832" s="64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</row>
    <row r="833" spans="2:36" s="337" customFormat="1" ht="20.399999999999999" customHeight="1">
      <c r="B833" s="41"/>
      <c r="E833" s="394"/>
      <c r="G833" s="41"/>
      <c r="H833" s="276"/>
      <c r="I833" s="41"/>
      <c r="J833" s="41"/>
      <c r="K833" s="41"/>
      <c r="L833" s="41"/>
      <c r="M833" s="41"/>
      <c r="N833" s="41"/>
      <c r="O833" s="63"/>
      <c r="P833" s="64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</row>
    <row r="834" spans="2:36" s="337" customFormat="1" ht="20.399999999999999" customHeight="1">
      <c r="B834" s="41"/>
      <c r="E834" s="394"/>
      <c r="G834" s="41"/>
      <c r="H834" s="276"/>
      <c r="I834" s="41"/>
      <c r="J834" s="41"/>
      <c r="K834" s="41"/>
      <c r="L834" s="41"/>
      <c r="M834" s="41"/>
      <c r="N834" s="41"/>
      <c r="O834" s="63"/>
      <c r="P834" s="64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</row>
    <row r="835" spans="2:36" s="337" customFormat="1" ht="20.399999999999999" customHeight="1">
      <c r="B835" s="41"/>
      <c r="E835" s="394"/>
      <c r="G835" s="41"/>
      <c r="H835" s="276"/>
      <c r="I835" s="41"/>
      <c r="J835" s="41"/>
      <c r="K835" s="41"/>
      <c r="L835" s="41"/>
      <c r="M835" s="41"/>
      <c r="N835" s="41"/>
      <c r="O835" s="63"/>
      <c r="P835" s="64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</row>
    <row r="836" spans="2:36" s="337" customFormat="1" ht="20.399999999999999" customHeight="1">
      <c r="B836" s="41"/>
      <c r="E836" s="394"/>
      <c r="G836" s="41"/>
      <c r="H836" s="276"/>
      <c r="I836" s="41"/>
      <c r="J836" s="41"/>
      <c r="K836" s="41"/>
      <c r="L836" s="41"/>
      <c r="M836" s="41"/>
      <c r="N836" s="41"/>
      <c r="O836" s="63"/>
      <c r="P836" s="64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</row>
    <row r="837" spans="2:36" s="337" customFormat="1" ht="20.399999999999999" customHeight="1">
      <c r="B837" s="41"/>
      <c r="E837" s="394"/>
      <c r="G837" s="41"/>
      <c r="H837" s="276"/>
      <c r="I837" s="41"/>
      <c r="J837" s="41"/>
      <c r="K837" s="41"/>
      <c r="L837" s="41"/>
      <c r="M837" s="41"/>
      <c r="N837" s="41"/>
      <c r="O837" s="63"/>
      <c r="P837" s="64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</row>
    <row r="838" spans="2:36" s="337" customFormat="1" ht="20.399999999999999" customHeight="1">
      <c r="B838" s="41"/>
      <c r="E838" s="394"/>
      <c r="G838" s="41"/>
      <c r="H838" s="276"/>
      <c r="I838" s="41"/>
      <c r="J838" s="41"/>
      <c r="K838" s="41"/>
      <c r="L838" s="41"/>
      <c r="M838" s="41"/>
      <c r="N838" s="41"/>
      <c r="O838" s="63"/>
      <c r="P838" s="64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</row>
    <row r="839" spans="2:36" s="337" customFormat="1" ht="20.399999999999999" customHeight="1">
      <c r="B839" s="41"/>
      <c r="E839" s="394"/>
      <c r="G839" s="41"/>
      <c r="H839" s="276"/>
      <c r="I839" s="41"/>
      <c r="J839" s="41"/>
      <c r="K839" s="41"/>
      <c r="L839" s="41"/>
      <c r="M839" s="41"/>
      <c r="N839" s="41"/>
      <c r="O839" s="63"/>
      <c r="P839" s="64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</row>
    <row r="840" spans="2:36" s="337" customFormat="1" ht="20.399999999999999" customHeight="1">
      <c r="B840" s="41"/>
      <c r="E840" s="394"/>
      <c r="G840" s="41"/>
      <c r="H840" s="276"/>
      <c r="I840" s="41"/>
      <c r="J840" s="41"/>
      <c r="K840" s="41"/>
      <c r="L840" s="41"/>
      <c r="M840" s="41"/>
      <c r="N840" s="41"/>
      <c r="O840" s="63"/>
      <c r="P840" s="64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</row>
    <row r="841" spans="2:36" s="337" customFormat="1" ht="20.399999999999999" customHeight="1">
      <c r="B841" s="41"/>
      <c r="E841" s="394"/>
      <c r="G841" s="41"/>
      <c r="H841" s="276"/>
      <c r="I841" s="41"/>
      <c r="J841" s="41"/>
      <c r="K841" s="41"/>
      <c r="L841" s="41"/>
      <c r="M841" s="41"/>
      <c r="N841" s="41"/>
      <c r="O841" s="63"/>
      <c r="P841" s="64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</row>
    <row r="842" spans="2:36" s="337" customFormat="1" ht="20.399999999999999" customHeight="1">
      <c r="B842" s="41"/>
      <c r="E842" s="394"/>
      <c r="G842" s="41"/>
      <c r="H842" s="276"/>
      <c r="I842" s="41"/>
      <c r="J842" s="41"/>
      <c r="K842" s="41"/>
      <c r="L842" s="41"/>
      <c r="M842" s="41"/>
      <c r="N842" s="41"/>
      <c r="O842" s="63"/>
      <c r="P842" s="64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</row>
    <row r="843" spans="2:36" s="337" customFormat="1" ht="20.399999999999999" customHeight="1">
      <c r="B843" s="41"/>
      <c r="E843" s="394"/>
      <c r="G843" s="41"/>
      <c r="H843" s="276"/>
      <c r="I843" s="41"/>
      <c r="J843" s="41"/>
      <c r="K843" s="41"/>
      <c r="L843" s="41"/>
      <c r="M843" s="41"/>
      <c r="N843" s="41"/>
      <c r="O843" s="63"/>
      <c r="P843" s="64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</row>
    <row r="844" spans="2:36" s="337" customFormat="1" ht="20.399999999999999" customHeight="1">
      <c r="B844" s="41"/>
      <c r="E844" s="394"/>
      <c r="G844" s="41"/>
      <c r="H844" s="276"/>
      <c r="I844" s="41"/>
      <c r="J844" s="41"/>
      <c r="K844" s="41"/>
      <c r="L844" s="41"/>
      <c r="M844" s="41"/>
      <c r="N844" s="41"/>
      <c r="O844" s="63"/>
      <c r="P844" s="64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</row>
    <row r="845" spans="2:36" s="337" customFormat="1" ht="20.399999999999999" customHeight="1">
      <c r="B845" s="41"/>
      <c r="E845" s="394"/>
      <c r="G845" s="41"/>
      <c r="H845" s="276"/>
      <c r="I845" s="41"/>
      <c r="J845" s="41"/>
      <c r="K845" s="41"/>
      <c r="L845" s="41"/>
      <c r="M845" s="41"/>
      <c r="N845" s="41"/>
      <c r="O845" s="63"/>
      <c r="P845" s="64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</row>
    <row r="846" spans="2:36" s="337" customFormat="1" ht="20.399999999999999" customHeight="1">
      <c r="B846" s="41"/>
      <c r="E846" s="394"/>
      <c r="G846" s="41"/>
      <c r="H846" s="276"/>
      <c r="I846" s="41"/>
      <c r="J846" s="41"/>
      <c r="K846" s="41"/>
      <c r="L846" s="41"/>
      <c r="M846" s="41"/>
      <c r="N846" s="41"/>
      <c r="O846" s="63"/>
      <c r="P846" s="64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</row>
    <row r="847" spans="2:36" s="337" customFormat="1" ht="20.399999999999999" customHeight="1">
      <c r="B847" s="41"/>
      <c r="E847" s="394"/>
      <c r="G847" s="41"/>
      <c r="H847" s="276"/>
      <c r="I847" s="41"/>
      <c r="J847" s="41"/>
      <c r="K847" s="41"/>
      <c r="L847" s="41"/>
      <c r="M847" s="41"/>
      <c r="N847" s="41"/>
      <c r="O847" s="63"/>
      <c r="P847" s="64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</row>
    <row r="848" spans="2:36" s="337" customFormat="1" ht="20.399999999999999" customHeight="1">
      <c r="B848" s="41"/>
      <c r="E848" s="394"/>
      <c r="G848" s="41"/>
      <c r="H848" s="276"/>
      <c r="I848" s="41"/>
      <c r="J848" s="41"/>
      <c r="K848" s="41"/>
      <c r="L848" s="41"/>
      <c r="M848" s="41"/>
      <c r="N848" s="41"/>
      <c r="O848" s="63"/>
      <c r="P848" s="64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</row>
    <row r="849" spans="2:36" s="337" customFormat="1" ht="20.399999999999999" customHeight="1">
      <c r="B849" s="41"/>
      <c r="E849" s="394"/>
      <c r="G849" s="41"/>
      <c r="H849" s="276"/>
      <c r="I849" s="41"/>
      <c r="J849" s="41"/>
      <c r="K849" s="41"/>
      <c r="L849" s="41"/>
      <c r="M849" s="41"/>
      <c r="N849" s="41"/>
      <c r="O849" s="63"/>
      <c r="P849" s="64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</row>
    <row r="850" spans="2:36" s="337" customFormat="1" ht="20.399999999999999" customHeight="1">
      <c r="B850" s="41"/>
      <c r="E850" s="394"/>
      <c r="G850" s="41"/>
      <c r="H850" s="276"/>
      <c r="I850" s="41"/>
      <c r="J850" s="41"/>
      <c r="K850" s="41"/>
      <c r="L850" s="41"/>
      <c r="M850" s="41"/>
      <c r="N850" s="41"/>
      <c r="O850" s="63"/>
      <c r="P850" s="64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</row>
    <row r="851" spans="2:36" s="337" customFormat="1" ht="20.399999999999999" customHeight="1">
      <c r="B851" s="41"/>
      <c r="E851" s="394"/>
      <c r="G851" s="41"/>
      <c r="H851" s="276"/>
      <c r="I851" s="41"/>
      <c r="J851" s="41"/>
      <c r="K851" s="41"/>
      <c r="L851" s="41"/>
      <c r="M851" s="41"/>
      <c r="N851" s="41"/>
      <c r="O851" s="63"/>
      <c r="P851" s="64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</row>
    <row r="852" spans="2:36" s="337" customFormat="1" ht="20.399999999999999" customHeight="1">
      <c r="B852" s="41"/>
      <c r="E852" s="394"/>
      <c r="G852" s="41"/>
      <c r="H852" s="276"/>
      <c r="I852" s="41"/>
      <c r="J852" s="41"/>
      <c r="K852" s="41"/>
      <c r="L852" s="41"/>
      <c r="M852" s="41"/>
      <c r="N852" s="41"/>
      <c r="O852" s="63"/>
      <c r="P852" s="64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</row>
    <row r="853" spans="2:36" s="337" customFormat="1" ht="20.399999999999999" customHeight="1">
      <c r="B853" s="41"/>
      <c r="E853" s="394"/>
      <c r="G853" s="41"/>
      <c r="H853" s="276"/>
      <c r="I853" s="41"/>
      <c r="J853" s="41"/>
      <c r="K853" s="41"/>
      <c r="L853" s="41"/>
      <c r="M853" s="41"/>
      <c r="N853" s="41"/>
      <c r="O853" s="63"/>
      <c r="P853" s="64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</row>
    <row r="854" spans="2:36" s="337" customFormat="1" ht="20.399999999999999" customHeight="1">
      <c r="B854" s="41"/>
      <c r="E854" s="394"/>
      <c r="G854" s="41"/>
      <c r="H854" s="276"/>
      <c r="I854" s="41"/>
      <c r="J854" s="41"/>
      <c r="K854" s="41"/>
      <c r="L854" s="41"/>
      <c r="M854" s="41"/>
      <c r="N854" s="41"/>
      <c r="O854" s="63"/>
      <c r="P854" s="64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</row>
    <row r="855" spans="2:36" s="337" customFormat="1" ht="20.399999999999999" customHeight="1">
      <c r="B855" s="41"/>
      <c r="E855" s="394"/>
      <c r="G855" s="41"/>
      <c r="H855" s="276"/>
      <c r="I855" s="41"/>
      <c r="J855" s="41"/>
      <c r="K855" s="41"/>
      <c r="L855" s="41"/>
      <c r="M855" s="41"/>
      <c r="N855" s="41"/>
      <c r="O855" s="63"/>
      <c r="P855" s="64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</row>
    <row r="856" spans="2:36" s="337" customFormat="1" ht="20.399999999999999" customHeight="1">
      <c r="B856" s="41"/>
      <c r="E856" s="394"/>
      <c r="G856" s="41"/>
      <c r="H856" s="276"/>
      <c r="I856" s="41"/>
      <c r="J856" s="41"/>
      <c r="K856" s="41"/>
      <c r="L856" s="41"/>
      <c r="M856" s="41"/>
      <c r="N856" s="41"/>
      <c r="O856" s="63"/>
      <c r="P856" s="64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</row>
    <row r="857" spans="2:36" s="337" customFormat="1" ht="20.399999999999999" customHeight="1">
      <c r="B857" s="41"/>
      <c r="E857" s="394"/>
      <c r="G857" s="41"/>
      <c r="H857" s="276"/>
      <c r="I857" s="41"/>
      <c r="J857" s="41"/>
      <c r="K857" s="41"/>
      <c r="L857" s="41"/>
      <c r="M857" s="41"/>
      <c r="N857" s="41"/>
      <c r="O857" s="63"/>
      <c r="P857" s="64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</row>
    <row r="858" spans="2:36" s="337" customFormat="1" ht="20.399999999999999" customHeight="1">
      <c r="B858" s="41"/>
      <c r="E858" s="394"/>
      <c r="G858" s="41"/>
      <c r="H858" s="276"/>
      <c r="I858" s="41"/>
      <c r="J858" s="41"/>
      <c r="K858" s="41"/>
      <c r="L858" s="41"/>
      <c r="M858" s="41"/>
      <c r="N858" s="41"/>
      <c r="O858" s="63"/>
      <c r="P858" s="64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</row>
    <row r="859" spans="2:36" s="337" customFormat="1" ht="20.399999999999999" customHeight="1">
      <c r="B859" s="41"/>
      <c r="E859" s="394"/>
      <c r="G859" s="41"/>
      <c r="H859" s="276"/>
      <c r="I859" s="41"/>
      <c r="J859" s="41"/>
      <c r="K859" s="41"/>
      <c r="L859" s="41"/>
      <c r="M859" s="41"/>
      <c r="N859" s="41"/>
      <c r="O859" s="63"/>
      <c r="P859" s="64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</row>
    <row r="860" spans="2:36" s="337" customFormat="1" ht="20.399999999999999" customHeight="1">
      <c r="B860" s="41"/>
      <c r="E860" s="394"/>
      <c r="G860" s="41"/>
      <c r="H860" s="276"/>
      <c r="I860" s="41"/>
      <c r="J860" s="41"/>
      <c r="K860" s="41"/>
      <c r="L860" s="41"/>
      <c r="M860" s="41"/>
      <c r="N860" s="41"/>
      <c r="O860" s="63"/>
      <c r="P860" s="64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</row>
    <row r="861" spans="2:36" s="337" customFormat="1" ht="20.399999999999999" customHeight="1">
      <c r="B861" s="41"/>
      <c r="E861" s="394"/>
      <c r="G861" s="41"/>
      <c r="H861" s="276"/>
      <c r="I861" s="41"/>
      <c r="J861" s="41"/>
      <c r="K861" s="41"/>
      <c r="L861" s="41"/>
      <c r="M861" s="41"/>
      <c r="N861" s="41"/>
      <c r="O861" s="63"/>
      <c r="P861" s="64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</row>
    <row r="862" spans="2:36" s="337" customFormat="1" ht="20.399999999999999" customHeight="1">
      <c r="B862" s="41"/>
      <c r="E862" s="394"/>
      <c r="G862" s="41"/>
      <c r="H862" s="276"/>
      <c r="I862" s="41"/>
      <c r="J862" s="41"/>
      <c r="K862" s="41"/>
      <c r="L862" s="41"/>
      <c r="M862" s="41"/>
      <c r="N862" s="41"/>
      <c r="O862" s="63"/>
      <c r="P862" s="64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</row>
    <row r="863" spans="2:36" s="337" customFormat="1" ht="20.399999999999999" customHeight="1">
      <c r="B863" s="41"/>
      <c r="E863" s="394"/>
      <c r="G863" s="41"/>
      <c r="H863" s="276"/>
      <c r="I863" s="41"/>
      <c r="J863" s="41"/>
      <c r="K863" s="41"/>
      <c r="L863" s="41"/>
      <c r="M863" s="41"/>
      <c r="N863" s="41"/>
      <c r="O863" s="63"/>
      <c r="P863" s="64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</row>
    <row r="864" spans="2:36" s="337" customFormat="1" ht="20.399999999999999" customHeight="1">
      <c r="B864" s="41"/>
      <c r="E864" s="394"/>
      <c r="G864" s="41"/>
      <c r="H864" s="276"/>
      <c r="I864" s="41"/>
      <c r="J864" s="41"/>
      <c r="K864" s="41"/>
      <c r="L864" s="41"/>
      <c r="M864" s="41"/>
      <c r="N864" s="41"/>
      <c r="O864" s="63"/>
      <c r="P864" s="64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</row>
    <row r="865" spans="2:36" s="337" customFormat="1" ht="20.399999999999999" customHeight="1">
      <c r="B865" s="41"/>
      <c r="E865" s="394"/>
      <c r="G865" s="41"/>
      <c r="H865" s="276"/>
      <c r="I865" s="41"/>
      <c r="J865" s="41"/>
      <c r="K865" s="41"/>
      <c r="L865" s="41"/>
      <c r="M865" s="41"/>
      <c r="N865" s="41"/>
      <c r="O865" s="63"/>
      <c r="P865" s="64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</row>
    <row r="866" spans="2:36" s="337" customFormat="1" ht="20.399999999999999" customHeight="1">
      <c r="B866" s="41"/>
      <c r="E866" s="394"/>
      <c r="G866" s="41"/>
      <c r="H866" s="276"/>
      <c r="I866" s="41"/>
      <c r="J866" s="41"/>
      <c r="K866" s="41"/>
      <c r="L866" s="41"/>
      <c r="M866" s="41"/>
      <c r="N866" s="41"/>
      <c r="O866" s="63"/>
      <c r="P866" s="64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</row>
    <row r="867" spans="2:36" s="337" customFormat="1" ht="20.399999999999999" customHeight="1">
      <c r="B867" s="41"/>
      <c r="E867" s="394"/>
      <c r="G867" s="41"/>
      <c r="H867" s="276"/>
      <c r="I867" s="41"/>
      <c r="J867" s="41"/>
      <c r="K867" s="41"/>
      <c r="L867" s="41"/>
      <c r="M867" s="41"/>
      <c r="N867" s="41"/>
      <c r="O867" s="63"/>
      <c r="P867" s="64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</row>
    <row r="868" spans="2:36" s="337" customFormat="1" ht="20.399999999999999" customHeight="1">
      <c r="B868" s="41"/>
      <c r="E868" s="394"/>
      <c r="G868" s="41"/>
      <c r="H868" s="276"/>
      <c r="I868" s="41"/>
      <c r="J868" s="41"/>
      <c r="K868" s="41"/>
      <c r="L868" s="41"/>
      <c r="M868" s="41"/>
      <c r="N868" s="41"/>
      <c r="O868" s="63"/>
      <c r="P868" s="64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</row>
    <row r="869" spans="2:36" s="337" customFormat="1" ht="20.399999999999999" customHeight="1">
      <c r="B869" s="41"/>
      <c r="E869" s="394"/>
      <c r="G869" s="41"/>
      <c r="H869" s="276"/>
      <c r="I869" s="41"/>
      <c r="J869" s="41"/>
      <c r="K869" s="41"/>
      <c r="L869" s="41"/>
      <c r="M869" s="41"/>
      <c r="N869" s="41"/>
      <c r="O869" s="63"/>
      <c r="P869" s="64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</row>
    <row r="870" spans="2:36" s="337" customFormat="1" ht="20.399999999999999" customHeight="1">
      <c r="B870" s="41"/>
      <c r="E870" s="394"/>
      <c r="G870" s="41"/>
      <c r="H870" s="276"/>
      <c r="I870" s="41"/>
      <c r="J870" s="41"/>
      <c r="K870" s="41"/>
      <c r="L870" s="41"/>
      <c r="M870" s="41"/>
      <c r="N870" s="41"/>
      <c r="O870" s="63"/>
      <c r="P870" s="64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</row>
    <row r="871" spans="2:36" s="337" customFormat="1" ht="20.399999999999999" customHeight="1">
      <c r="B871" s="41"/>
      <c r="E871" s="394"/>
      <c r="G871" s="41"/>
      <c r="H871" s="276"/>
      <c r="I871" s="41"/>
      <c r="J871" s="41"/>
      <c r="K871" s="41"/>
      <c r="L871" s="41"/>
      <c r="M871" s="41"/>
      <c r="N871" s="41"/>
      <c r="O871" s="63"/>
      <c r="P871" s="64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</row>
    <row r="872" spans="2:36" s="337" customFormat="1" ht="20.399999999999999" customHeight="1">
      <c r="B872" s="41"/>
      <c r="E872" s="394"/>
      <c r="G872" s="41"/>
      <c r="H872" s="276"/>
      <c r="I872" s="41"/>
      <c r="J872" s="41"/>
      <c r="K872" s="41"/>
      <c r="L872" s="41"/>
      <c r="M872" s="41"/>
      <c r="N872" s="41"/>
      <c r="O872" s="63"/>
      <c r="P872" s="64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</row>
    <row r="873" spans="2:36" s="337" customFormat="1" ht="20.399999999999999" customHeight="1">
      <c r="B873" s="41"/>
      <c r="E873" s="394"/>
      <c r="G873" s="41"/>
      <c r="H873" s="276"/>
      <c r="I873" s="41"/>
      <c r="J873" s="41"/>
      <c r="K873" s="41"/>
      <c r="L873" s="41"/>
      <c r="M873" s="41"/>
      <c r="N873" s="41"/>
      <c r="O873" s="63"/>
      <c r="P873" s="64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</row>
    <row r="874" spans="2:36" s="337" customFormat="1" ht="20.399999999999999" customHeight="1">
      <c r="B874" s="41"/>
      <c r="E874" s="394"/>
      <c r="G874" s="41"/>
      <c r="H874" s="276"/>
      <c r="I874" s="41"/>
      <c r="J874" s="41"/>
      <c r="K874" s="41"/>
      <c r="L874" s="41"/>
      <c r="M874" s="41"/>
      <c r="N874" s="41"/>
      <c r="O874" s="63"/>
      <c r="P874" s="64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</row>
    <row r="875" spans="2:36" s="337" customFormat="1" ht="20.399999999999999" customHeight="1">
      <c r="B875" s="41"/>
      <c r="E875" s="394"/>
      <c r="G875" s="41"/>
      <c r="H875" s="276"/>
      <c r="I875" s="41"/>
      <c r="J875" s="41"/>
      <c r="K875" s="41"/>
      <c r="L875" s="41"/>
      <c r="M875" s="41"/>
      <c r="N875" s="41"/>
      <c r="O875" s="63"/>
      <c r="P875" s="64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</row>
    <row r="876" spans="2:36" s="337" customFormat="1" ht="20.399999999999999" customHeight="1">
      <c r="B876" s="41"/>
      <c r="E876" s="394"/>
      <c r="G876" s="41"/>
      <c r="H876" s="276"/>
      <c r="I876" s="41"/>
      <c r="J876" s="41"/>
      <c r="K876" s="41"/>
      <c r="L876" s="41"/>
      <c r="M876" s="41"/>
      <c r="N876" s="41"/>
      <c r="O876" s="63"/>
      <c r="P876" s="64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</row>
    <row r="877" spans="2:36" s="337" customFormat="1" ht="20.399999999999999" customHeight="1">
      <c r="B877" s="41"/>
      <c r="E877" s="394"/>
      <c r="G877" s="41"/>
      <c r="H877" s="276"/>
      <c r="I877" s="41"/>
      <c r="J877" s="41"/>
      <c r="K877" s="41"/>
      <c r="L877" s="41"/>
      <c r="M877" s="41"/>
      <c r="N877" s="41"/>
      <c r="O877" s="63"/>
      <c r="P877" s="64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</row>
    <row r="878" spans="2:36" s="337" customFormat="1" ht="20.399999999999999" customHeight="1">
      <c r="B878" s="41"/>
      <c r="E878" s="394"/>
      <c r="G878" s="41"/>
      <c r="H878" s="276"/>
      <c r="I878" s="41"/>
      <c r="J878" s="41"/>
      <c r="K878" s="41"/>
      <c r="L878" s="41"/>
      <c r="M878" s="41"/>
      <c r="N878" s="41"/>
      <c r="O878" s="63"/>
      <c r="P878" s="64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</row>
    <row r="879" spans="2:36" s="337" customFormat="1" ht="20.399999999999999" customHeight="1">
      <c r="B879" s="41"/>
      <c r="E879" s="394"/>
      <c r="G879" s="41"/>
      <c r="H879" s="276"/>
      <c r="I879" s="41"/>
      <c r="J879" s="41"/>
      <c r="K879" s="41"/>
      <c r="L879" s="41"/>
      <c r="M879" s="41"/>
      <c r="N879" s="41"/>
      <c r="O879" s="63"/>
      <c r="P879" s="64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</row>
    <row r="880" spans="2:36" s="337" customFormat="1" ht="20.399999999999999" customHeight="1">
      <c r="B880" s="41"/>
      <c r="E880" s="394"/>
      <c r="G880" s="41"/>
      <c r="H880" s="276"/>
      <c r="I880" s="41"/>
      <c r="J880" s="41"/>
      <c r="K880" s="41"/>
      <c r="L880" s="41"/>
      <c r="M880" s="41"/>
      <c r="N880" s="41"/>
      <c r="O880" s="63"/>
      <c r="P880" s="64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</row>
    <row r="881" spans="2:36" s="337" customFormat="1" ht="20.399999999999999" customHeight="1">
      <c r="B881" s="41"/>
      <c r="E881" s="394"/>
      <c r="G881" s="41"/>
      <c r="H881" s="276"/>
      <c r="I881" s="41"/>
      <c r="J881" s="41"/>
      <c r="K881" s="41"/>
      <c r="L881" s="41"/>
      <c r="M881" s="41"/>
      <c r="N881" s="41"/>
      <c r="O881" s="63"/>
      <c r="P881" s="64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</row>
    <row r="882" spans="2:36" s="337" customFormat="1" ht="20.399999999999999" customHeight="1">
      <c r="B882" s="41"/>
      <c r="E882" s="394"/>
      <c r="G882" s="41"/>
      <c r="H882" s="276"/>
      <c r="I882" s="41"/>
      <c r="J882" s="41"/>
      <c r="K882" s="41"/>
      <c r="L882" s="41"/>
      <c r="M882" s="41"/>
      <c r="N882" s="41"/>
      <c r="O882" s="63"/>
      <c r="P882" s="64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</row>
    <row r="883" spans="2:36" s="337" customFormat="1" ht="20.399999999999999" customHeight="1">
      <c r="B883" s="41"/>
      <c r="E883" s="394"/>
      <c r="G883" s="41"/>
      <c r="H883" s="276"/>
      <c r="I883" s="41"/>
      <c r="J883" s="41"/>
      <c r="K883" s="41"/>
      <c r="L883" s="41"/>
      <c r="M883" s="41"/>
      <c r="N883" s="41"/>
      <c r="O883" s="63"/>
      <c r="P883" s="64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</row>
    <row r="884" spans="2:36" s="337" customFormat="1" ht="20.399999999999999" customHeight="1">
      <c r="B884" s="41"/>
      <c r="E884" s="394"/>
      <c r="G884" s="41"/>
      <c r="H884" s="276"/>
      <c r="I884" s="41"/>
      <c r="J884" s="41"/>
      <c r="K884" s="41"/>
      <c r="L884" s="41"/>
      <c r="M884" s="41"/>
      <c r="N884" s="41"/>
      <c r="O884" s="63"/>
      <c r="P884" s="64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</row>
    <row r="885" spans="2:36" s="337" customFormat="1" ht="20.399999999999999" customHeight="1">
      <c r="B885" s="41"/>
      <c r="E885" s="394"/>
      <c r="G885" s="41"/>
      <c r="H885" s="276"/>
      <c r="I885" s="41"/>
      <c r="J885" s="41"/>
      <c r="K885" s="41"/>
      <c r="L885" s="41"/>
      <c r="M885" s="41"/>
      <c r="N885" s="41"/>
      <c r="O885" s="63"/>
      <c r="P885" s="64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</row>
    <row r="886" spans="2:36" s="337" customFormat="1" ht="20.399999999999999" customHeight="1">
      <c r="B886" s="41"/>
      <c r="E886" s="394"/>
      <c r="G886" s="41"/>
      <c r="H886" s="276"/>
      <c r="I886" s="41"/>
      <c r="J886" s="41"/>
      <c r="K886" s="41"/>
      <c r="L886" s="41"/>
      <c r="M886" s="41"/>
      <c r="N886" s="41"/>
      <c r="O886" s="63"/>
      <c r="P886" s="64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</row>
    <row r="887" spans="2:36" s="337" customFormat="1" ht="20.399999999999999" customHeight="1">
      <c r="B887" s="41"/>
      <c r="E887" s="394"/>
      <c r="G887" s="41"/>
      <c r="H887" s="276"/>
      <c r="I887" s="41"/>
      <c r="J887" s="41"/>
      <c r="K887" s="41"/>
      <c r="L887" s="41"/>
      <c r="M887" s="41"/>
      <c r="N887" s="41"/>
      <c r="O887" s="63"/>
      <c r="P887" s="64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</row>
    <row r="888" spans="2:36" s="337" customFormat="1" ht="20.399999999999999" customHeight="1">
      <c r="B888" s="41"/>
      <c r="E888" s="394"/>
      <c r="G888" s="41"/>
      <c r="H888" s="276"/>
      <c r="I888" s="41"/>
      <c r="J888" s="41"/>
      <c r="K888" s="41"/>
      <c r="L888" s="41"/>
      <c r="M888" s="41"/>
      <c r="N888" s="41"/>
      <c r="O888" s="63"/>
      <c r="P888" s="64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</row>
    <row r="889" spans="2:36" s="337" customFormat="1" ht="20.399999999999999" customHeight="1">
      <c r="B889" s="41"/>
      <c r="E889" s="394"/>
      <c r="G889" s="41"/>
      <c r="H889" s="276"/>
      <c r="I889" s="41"/>
      <c r="J889" s="41"/>
      <c r="K889" s="41"/>
      <c r="L889" s="41"/>
      <c r="M889" s="41"/>
      <c r="N889" s="41"/>
      <c r="O889" s="63"/>
      <c r="P889" s="64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</row>
    <row r="890" spans="2:36" s="337" customFormat="1" ht="20.399999999999999" customHeight="1">
      <c r="B890" s="41"/>
      <c r="E890" s="394"/>
      <c r="G890" s="41"/>
      <c r="H890" s="276"/>
      <c r="I890" s="41"/>
      <c r="J890" s="41"/>
      <c r="K890" s="41"/>
      <c r="L890" s="41"/>
      <c r="M890" s="41"/>
      <c r="N890" s="41"/>
      <c r="O890" s="63"/>
      <c r="P890" s="64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</row>
    <row r="891" spans="2:36" s="337" customFormat="1" ht="20.399999999999999" customHeight="1">
      <c r="B891" s="41"/>
      <c r="E891" s="394"/>
      <c r="G891" s="41"/>
      <c r="H891" s="276"/>
      <c r="I891" s="41"/>
      <c r="J891" s="41"/>
      <c r="K891" s="41"/>
      <c r="L891" s="41"/>
      <c r="M891" s="41"/>
      <c r="N891" s="41"/>
      <c r="O891" s="63"/>
      <c r="P891" s="64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</row>
    <row r="892" spans="2:36" s="337" customFormat="1" ht="20.399999999999999" customHeight="1">
      <c r="B892" s="41"/>
      <c r="E892" s="394"/>
      <c r="G892" s="41"/>
      <c r="H892" s="276"/>
      <c r="I892" s="41"/>
      <c r="J892" s="41"/>
      <c r="K892" s="41"/>
      <c r="L892" s="41"/>
      <c r="M892" s="41"/>
      <c r="N892" s="41"/>
      <c r="O892" s="63"/>
      <c r="P892" s="64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</row>
    <row r="893" spans="2:36" s="337" customFormat="1" ht="20.399999999999999" customHeight="1">
      <c r="B893" s="41"/>
      <c r="E893" s="394"/>
      <c r="G893" s="41"/>
      <c r="H893" s="276"/>
      <c r="I893" s="41"/>
      <c r="J893" s="41"/>
      <c r="K893" s="41"/>
      <c r="L893" s="41"/>
      <c r="M893" s="41"/>
      <c r="N893" s="41"/>
      <c r="O893" s="63"/>
      <c r="P893" s="64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</row>
    <row r="894" spans="2:36" s="337" customFormat="1" ht="20.399999999999999" customHeight="1">
      <c r="B894" s="41"/>
      <c r="E894" s="394"/>
      <c r="G894" s="41"/>
      <c r="H894" s="276"/>
      <c r="I894" s="41"/>
      <c r="J894" s="41"/>
      <c r="K894" s="41"/>
      <c r="L894" s="41"/>
      <c r="M894" s="41"/>
      <c r="N894" s="41"/>
      <c r="O894" s="63"/>
      <c r="P894" s="64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</row>
    <row r="895" spans="2:36" s="337" customFormat="1" ht="20.399999999999999" customHeight="1">
      <c r="B895" s="41"/>
      <c r="E895" s="394"/>
      <c r="G895" s="41"/>
      <c r="H895" s="276"/>
      <c r="I895" s="41"/>
      <c r="J895" s="41"/>
      <c r="K895" s="41"/>
      <c r="L895" s="41"/>
      <c r="M895" s="41"/>
      <c r="N895" s="41"/>
      <c r="O895" s="63"/>
      <c r="P895" s="64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</row>
    <row r="896" spans="2:36" s="337" customFormat="1" ht="20.399999999999999" customHeight="1">
      <c r="B896" s="41"/>
      <c r="E896" s="394"/>
      <c r="G896" s="41"/>
      <c r="H896" s="276"/>
      <c r="I896" s="41"/>
      <c r="J896" s="41"/>
      <c r="K896" s="41"/>
      <c r="L896" s="41"/>
      <c r="M896" s="41"/>
      <c r="N896" s="41"/>
      <c r="O896" s="63"/>
      <c r="P896" s="64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</row>
    <row r="897" spans="2:36" s="337" customFormat="1" ht="20.399999999999999" customHeight="1">
      <c r="B897" s="41"/>
      <c r="E897" s="394"/>
      <c r="G897" s="41"/>
      <c r="H897" s="276"/>
      <c r="I897" s="41"/>
      <c r="J897" s="41"/>
      <c r="K897" s="41"/>
      <c r="L897" s="41"/>
      <c r="M897" s="41"/>
      <c r="N897" s="41"/>
      <c r="O897" s="63"/>
      <c r="P897" s="64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</row>
    <row r="898" spans="2:36" s="337" customFormat="1" ht="20.399999999999999" customHeight="1">
      <c r="B898" s="41"/>
      <c r="E898" s="394"/>
      <c r="G898" s="41"/>
      <c r="H898" s="276"/>
      <c r="I898" s="41"/>
      <c r="J898" s="41"/>
      <c r="K898" s="41"/>
      <c r="L898" s="41"/>
      <c r="M898" s="41"/>
      <c r="N898" s="41"/>
      <c r="O898" s="63"/>
      <c r="P898" s="64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</row>
    <row r="899" spans="2:36" s="337" customFormat="1" ht="20.399999999999999" customHeight="1">
      <c r="B899" s="41"/>
      <c r="E899" s="394"/>
      <c r="G899" s="41"/>
      <c r="H899" s="276"/>
      <c r="I899" s="41"/>
      <c r="J899" s="41"/>
      <c r="K899" s="41"/>
      <c r="L899" s="41"/>
      <c r="M899" s="41"/>
      <c r="N899" s="41"/>
      <c r="O899" s="63"/>
      <c r="P899" s="64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</row>
    <row r="900" spans="2:36" s="337" customFormat="1" ht="20.399999999999999" customHeight="1">
      <c r="B900" s="41"/>
      <c r="E900" s="394"/>
      <c r="G900" s="41"/>
      <c r="H900" s="276"/>
      <c r="I900" s="41"/>
      <c r="J900" s="41"/>
      <c r="K900" s="41"/>
      <c r="L900" s="41"/>
      <c r="M900" s="41"/>
      <c r="N900" s="41"/>
      <c r="O900" s="63"/>
      <c r="P900" s="64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</row>
    <row r="901" spans="2:36" s="337" customFormat="1" ht="20.399999999999999" customHeight="1">
      <c r="B901" s="41"/>
      <c r="E901" s="394"/>
      <c r="G901" s="41"/>
      <c r="H901" s="276"/>
      <c r="I901" s="41"/>
      <c r="J901" s="41"/>
      <c r="K901" s="41"/>
      <c r="L901" s="41"/>
      <c r="M901" s="41"/>
      <c r="N901" s="41"/>
      <c r="O901" s="63"/>
      <c r="P901" s="64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</row>
    <row r="902" spans="2:36" s="337" customFormat="1" ht="20.399999999999999" customHeight="1">
      <c r="B902" s="41"/>
      <c r="E902" s="394"/>
      <c r="G902" s="41"/>
      <c r="H902" s="276"/>
      <c r="I902" s="41"/>
      <c r="J902" s="41"/>
      <c r="K902" s="41"/>
      <c r="L902" s="41"/>
      <c r="M902" s="41"/>
      <c r="N902" s="41"/>
      <c r="O902" s="63"/>
      <c r="P902" s="64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</row>
    <row r="903" spans="2:36" s="337" customFormat="1" ht="20.399999999999999" customHeight="1">
      <c r="B903" s="41"/>
      <c r="E903" s="394"/>
      <c r="G903" s="41"/>
      <c r="H903" s="276"/>
      <c r="I903" s="41"/>
      <c r="J903" s="41"/>
      <c r="K903" s="41"/>
      <c r="L903" s="41"/>
      <c r="M903" s="41"/>
      <c r="N903" s="41"/>
      <c r="O903" s="63"/>
      <c r="P903" s="64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</row>
    <row r="904" spans="2:36" s="337" customFormat="1" ht="20.399999999999999" customHeight="1">
      <c r="B904" s="41"/>
      <c r="E904" s="394"/>
      <c r="G904" s="41"/>
      <c r="H904" s="276"/>
      <c r="I904" s="41"/>
      <c r="J904" s="41"/>
      <c r="K904" s="41"/>
      <c r="L904" s="41"/>
      <c r="M904" s="41"/>
      <c r="N904" s="41"/>
      <c r="O904" s="63"/>
      <c r="P904" s="64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</row>
    <row r="905" spans="2:36" s="337" customFormat="1" ht="20.399999999999999" customHeight="1">
      <c r="B905" s="41"/>
      <c r="E905" s="394"/>
      <c r="G905" s="41"/>
      <c r="H905" s="276"/>
      <c r="I905" s="41"/>
      <c r="J905" s="41"/>
      <c r="K905" s="41"/>
      <c r="L905" s="41"/>
      <c r="M905" s="41"/>
      <c r="N905" s="41"/>
      <c r="O905" s="63"/>
      <c r="P905" s="64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</row>
    <row r="906" spans="2:36" s="337" customFormat="1" ht="20.399999999999999" customHeight="1">
      <c r="B906" s="41"/>
      <c r="E906" s="394"/>
      <c r="G906" s="41"/>
      <c r="H906" s="276"/>
      <c r="I906" s="41"/>
      <c r="J906" s="41"/>
      <c r="K906" s="41"/>
      <c r="L906" s="41"/>
      <c r="M906" s="41"/>
      <c r="N906" s="41"/>
      <c r="O906" s="63"/>
      <c r="P906" s="64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</row>
    <row r="907" spans="2:36" s="337" customFormat="1" ht="20.399999999999999" customHeight="1">
      <c r="B907" s="41"/>
      <c r="E907" s="394"/>
      <c r="G907" s="41"/>
      <c r="H907" s="276"/>
      <c r="I907" s="41"/>
      <c r="J907" s="41"/>
      <c r="K907" s="41"/>
      <c r="L907" s="41"/>
      <c r="M907" s="41"/>
      <c r="N907" s="41"/>
      <c r="O907" s="63"/>
      <c r="P907" s="64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</row>
    <row r="908" spans="2:36" s="337" customFormat="1" ht="20.399999999999999" customHeight="1">
      <c r="B908" s="41"/>
      <c r="E908" s="394"/>
      <c r="G908" s="41"/>
      <c r="H908" s="276"/>
      <c r="I908" s="41"/>
      <c r="J908" s="41"/>
      <c r="K908" s="41"/>
      <c r="L908" s="41"/>
      <c r="M908" s="41"/>
      <c r="N908" s="41"/>
      <c r="O908" s="63"/>
      <c r="P908" s="64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</row>
    <row r="909" spans="2:36" s="337" customFormat="1" ht="20.399999999999999" customHeight="1">
      <c r="B909" s="41"/>
      <c r="E909" s="394"/>
      <c r="G909" s="41"/>
      <c r="H909" s="276"/>
      <c r="I909" s="41"/>
      <c r="J909" s="41"/>
      <c r="K909" s="41"/>
      <c r="L909" s="41"/>
      <c r="M909" s="41"/>
      <c r="N909" s="41"/>
      <c r="O909" s="63"/>
      <c r="P909" s="64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</row>
    <row r="910" spans="2:36" s="337" customFormat="1" ht="20.399999999999999" customHeight="1">
      <c r="B910" s="41"/>
      <c r="E910" s="394"/>
      <c r="G910" s="41"/>
      <c r="H910" s="276"/>
      <c r="I910" s="41"/>
      <c r="J910" s="41"/>
      <c r="K910" s="41"/>
      <c r="L910" s="41"/>
      <c r="M910" s="41"/>
      <c r="N910" s="41"/>
      <c r="O910" s="63"/>
      <c r="P910" s="64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</row>
    <row r="911" spans="2:36" s="337" customFormat="1" ht="20.399999999999999" customHeight="1">
      <c r="B911" s="41"/>
      <c r="E911" s="394"/>
      <c r="G911" s="41"/>
      <c r="H911" s="276"/>
      <c r="I911" s="41"/>
      <c r="J911" s="41"/>
      <c r="K911" s="41"/>
      <c r="L911" s="41"/>
      <c r="M911" s="41"/>
      <c r="N911" s="41"/>
      <c r="O911" s="63"/>
      <c r="P911" s="64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</row>
    <row r="912" spans="2:36" s="337" customFormat="1" ht="20.399999999999999" customHeight="1">
      <c r="B912" s="41"/>
      <c r="E912" s="394"/>
      <c r="G912" s="41"/>
      <c r="H912" s="276"/>
      <c r="I912" s="41"/>
      <c r="J912" s="41"/>
      <c r="K912" s="41"/>
      <c r="L912" s="41"/>
      <c r="M912" s="41"/>
      <c r="N912" s="41"/>
      <c r="O912" s="63"/>
      <c r="P912" s="64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</row>
    <row r="913" spans="2:36" s="337" customFormat="1" ht="20.399999999999999" customHeight="1">
      <c r="B913" s="41"/>
      <c r="E913" s="394"/>
      <c r="G913" s="41"/>
      <c r="H913" s="276"/>
      <c r="I913" s="41"/>
      <c r="J913" s="41"/>
      <c r="K913" s="41"/>
      <c r="L913" s="41"/>
      <c r="M913" s="41"/>
      <c r="N913" s="41"/>
      <c r="O913" s="63"/>
      <c r="P913" s="64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</row>
    <row r="914" spans="2:36" s="337" customFormat="1" ht="20.399999999999999" customHeight="1">
      <c r="B914" s="41"/>
      <c r="E914" s="394"/>
      <c r="G914" s="41"/>
      <c r="H914" s="276"/>
      <c r="I914" s="41"/>
      <c r="J914" s="41"/>
      <c r="K914" s="41"/>
      <c r="L914" s="41"/>
      <c r="M914" s="41"/>
      <c r="N914" s="41"/>
      <c r="O914" s="63"/>
      <c r="P914" s="64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</row>
    <row r="915" spans="2:36" s="337" customFormat="1" ht="20.399999999999999" customHeight="1">
      <c r="B915" s="41"/>
      <c r="E915" s="394"/>
      <c r="G915" s="41"/>
      <c r="H915" s="276"/>
      <c r="I915" s="41"/>
      <c r="J915" s="41"/>
      <c r="K915" s="41"/>
      <c r="L915" s="41"/>
      <c r="M915" s="41"/>
      <c r="N915" s="41"/>
      <c r="O915" s="63"/>
      <c r="P915" s="64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</row>
    <row r="916" spans="2:36" s="337" customFormat="1" ht="20.399999999999999" customHeight="1">
      <c r="B916" s="41"/>
      <c r="E916" s="394"/>
      <c r="G916" s="41"/>
      <c r="H916" s="276"/>
      <c r="I916" s="41"/>
      <c r="J916" s="41"/>
      <c r="K916" s="41"/>
      <c r="L916" s="41"/>
      <c r="M916" s="41"/>
      <c r="N916" s="41"/>
      <c r="O916" s="63"/>
      <c r="P916" s="64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</row>
    <row r="917" spans="2:36" s="337" customFormat="1" ht="20.399999999999999" customHeight="1">
      <c r="B917" s="41"/>
      <c r="E917" s="394"/>
      <c r="G917" s="41"/>
      <c r="H917" s="276"/>
      <c r="I917" s="41"/>
      <c r="J917" s="41"/>
      <c r="K917" s="41"/>
      <c r="L917" s="41"/>
      <c r="M917" s="41"/>
      <c r="N917" s="41"/>
      <c r="O917" s="63"/>
      <c r="P917" s="64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</row>
    <row r="918" spans="2:36" s="337" customFormat="1" ht="20.399999999999999" customHeight="1">
      <c r="B918" s="41"/>
      <c r="E918" s="394"/>
      <c r="G918" s="41"/>
      <c r="H918" s="276"/>
      <c r="I918" s="41"/>
      <c r="J918" s="41"/>
      <c r="K918" s="41"/>
      <c r="L918" s="41"/>
      <c r="M918" s="41"/>
      <c r="N918" s="41"/>
      <c r="O918" s="63"/>
      <c r="P918" s="64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</row>
    <row r="919" spans="2:36" s="337" customFormat="1" ht="20.399999999999999" customHeight="1">
      <c r="B919" s="41"/>
      <c r="E919" s="394"/>
      <c r="G919" s="41"/>
      <c r="H919" s="276"/>
      <c r="I919" s="41"/>
      <c r="J919" s="41"/>
      <c r="K919" s="41"/>
      <c r="L919" s="41"/>
      <c r="M919" s="41"/>
      <c r="N919" s="41"/>
      <c r="O919" s="63"/>
      <c r="P919" s="64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</row>
    <row r="920" spans="2:36" s="337" customFormat="1" ht="20.399999999999999" customHeight="1">
      <c r="B920" s="41"/>
      <c r="E920" s="394"/>
      <c r="G920" s="41"/>
      <c r="H920" s="276"/>
      <c r="I920" s="41"/>
      <c r="J920" s="41"/>
      <c r="K920" s="41"/>
      <c r="L920" s="41"/>
      <c r="M920" s="41"/>
      <c r="N920" s="41"/>
      <c r="O920" s="63"/>
      <c r="P920" s="64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</row>
    <row r="921" spans="2:36" s="337" customFormat="1" ht="20.399999999999999" customHeight="1">
      <c r="B921" s="41"/>
      <c r="E921" s="394"/>
      <c r="G921" s="41"/>
      <c r="H921" s="276"/>
      <c r="I921" s="41"/>
      <c r="J921" s="41"/>
      <c r="K921" s="41"/>
      <c r="L921" s="41"/>
      <c r="M921" s="41"/>
      <c r="N921" s="41"/>
      <c r="O921" s="63"/>
      <c r="P921" s="64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</row>
    <row r="922" spans="2:36" s="337" customFormat="1" ht="20.399999999999999" customHeight="1">
      <c r="B922" s="41"/>
      <c r="E922" s="394"/>
      <c r="G922" s="41"/>
      <c r="H922" s="276"/>
      <c r="I922" s="41"/>
      <c r="J922" s="41"/>
      <c r="K922" s="41"/>
      <c r="L922" s="41"/>
      <c r="M922" s="41"/>
      <c r="N922" s="41"/>
      <c r="O922" s="63"/>
      <c r="P922" s="64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</row>
    <row r="923" spans="2:36" s="337" customFormat="1" ht="20.399999999999999" customHeight="1">
      <c r="B923" s="41"/>
      <c r="E923" s="394"/>
      <c r="G923" s="41"/>
      <c r="H923" s="276"/>
      <c r="I923" s="41"/>
      <c r="J923" s="41"/>
      <c r="K923" s="41"/>
      <c r="L923" s="41"/>
      <c r="M923" s="41"/>
      <c r="N923" s="41"/>
      <c r="O923" s="63"/>
      <c r="P923" s="64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</row>
    <row r="924" spans="2:36" s="337" customFormat="1" ht="20.399999999999999" customHeight="1">
      <c r="B924" s="41"/>
      <c r="E924" s="394"/>
      <c r="G924" s="41"/>
      <c r="H924" s="276"/>
      <c r="I924" s="41"/>
      <c r="J924" s="41"/>
      <c r="K924" s="41"/>
      <c r="L924" s="41"/>
      <c r="M924" s="41"/>
      <c r="N924" s="41"/>
      <c r="O924" s="63"/>
      <c r="P924" s="64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</row>
    <row r="925" spans="2:36" s="337" customFormat="1" ht="20.399999999999999" customHeight="1">
      <c r="B925" s="41"/>
      <c r="E925" s="394"/>
      <c r="G925" s="41"/>
      <c r="H925" s="276"/>
      <c r="I925" s="41"/>
      <c r="J925" s="41"/>
      <c r="K925" s="41"/>
      <c r="L925" s="41"/>
      <c r="M925" s="41"/>
      <c r="N925" s="41"/>
      <c r="O925" s="63"/>
      <c r="P925" s="64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</row>
    <row r="926" spans="2:36" s="337" customFormat="1" ht="20.399999999999999" customHeight="1">
      <c r="B926" s="41"/>
      <c r="E926" s="394"/>
      <c r="G926" s="41"/>
      <c r="H926" s="276"/>
      <c r="I926" s="41"/>
      <c r="J926" s="41"/>
      <c r="K926" s="41"/>
      <c r="L926" s="41"/>
      <c r="M926" s="41"/>
      <c r="N926" s="41"/>
      <c r="O926" s="63"/>
      <c r="P926" s="64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</row>
    <row r="927" spans="2:36" s="337" customFormat="1" ht="20.399999999999999" customHeight="1">
      <c r="B927" s="41"/>
      <c r="E927" s="394"/>
      <c r="G927" s="41"/>
      <c r="H927" s="276"/>
      <c r="I927" s="41"/>
      <c r="J927" s="41"/>
      <c r="K927" s="41"/>
      <c r="L927" s="41"/>
      <c r="M927" s="41"/>
      <c r="N927" s="41"/>
      <c r="O927" s="63"/>
      <c r="P927" s="64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</row>
    <row r="928" spans="2:36" s="337" customFormat="1" ht="20.399999999999999" customHeight="1">
      <c r="B928" s="41"/>
      <c r="E928" s="394"/>
      <c r="G928" s="41"/>
      <c r="H928" s="276"/>
      <c r="I928" s="41"/>
      <c r="J928" s="41"/>
      <c r="K928" s="41"/>
      <c r="L928" s="41"/>
      <c r="M928" s="41"/>
      <c r="N928" s="41"/>
      <c r="O928" s="63"/>
      <c r="P928" s="64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</row>
    <row r="929" spans="2:36" s="337" customFormat="1" ht="20.399999999999999" customHeight="1">
      <c r="B929" s="41"/>
      <c r="E929" s="394"/>
      <c r="G929" s="41"/>
      <c r="H929" s="276"/>
      <c r="I929" s="41"/>
      <c r="J929" s="41"/>
      <c r="K929" s="41"/>
      <c r="L929" s="41"/>
      <c r="M929" s="41"/>
      <c r="N929" s="41"/>
      <c r="O929" s="63"/>
      <c r="P929" s="64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</row>
    <row r="930" spans="2:36" s="337" customFormat="1" ht="20.399999999999999" customHeight="1">
      <c r="B930" s="41"/>
      <c r="E930" s="394"/>
      <c r="G930" s="41"/>
      <c r="H930" s="276"/>
      <c r="I930" s="41"/>
      <c r="J930" s="41"/>
      <c r="K930" s="41"/>
      <c r="L930" s="41"/>
      <c r="M930" s="41"/>
      <c r="N930" s="41"/>
      <c r="O930" s="63"/>
      <c r="P930" s="64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</row>
    <row r="931" spans="2:36" s="337" customFormat="1" ht="20.399999999999999" customHeight="1">
      <c r="B931" s="41"/>
      <c r="E931" s="394"/>
      <c r="G931" s="41"/>
      <c r="H931" s="276"/>
      <c r="I931" s="41"/>
      <c r="J931" s="41"/>
      <c r="K931" s="41"/>
      <c r="L931" s="41"/>
      <c r="M931" s="41"/>
      <c r="N931" s="41"/>
      <c r="O931" s="63"/>
      <c r="P931" s="64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</row>
    <row r="932" spans="2:36" s="337" customFormat="1" ht="20.399999999999999" customHeight="1">
      <c r="B932" s="41"/>
      <c r="E932" s="394"/>
      <c r="G932" s="41"/>
      <c r="H932" s="276"/>
      <c r="I932" s="41"/>
      <c r="J932" s="41"/>
      <c r="K932" s="41"/>
      <c r="L932" s="41"/>
      <c r="M932" s="41"/>
      <c r="N932" s="41"/>
      <c r="O932" s="63"/>
      <c r="P932" s="64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</row>
    <row r="933" spans="2:36" s="337" customFormat="1" ht="20.399999999999999" customHeight="1">
      <c r="B933" s="41"/>
      <c r="E933" s="394"/>
      <c r="G933" s="41"/>
      <c r="H933" s="276"/>
      <c r="I933" s="41"/>
      <c r="J933" s="41"/>
      <c r="K933" s="41"/>
      <c r="L933" s="41"/>
      <c r="M933" s="41"/>
      <c r="N933" s="41"/>
      <c r="O933" s="63"/>
      <c r="P933" s="64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</row>
    <row r="934" spans="2:36" s="337" customFormat="1" ht="20.399999999999999" customHeight="1">
      <c r="B934" s="41"/>
      <c r="E934" s="394"/>
      <c r="G934" s="41"/>
      <c r="H934" s="276"/>
      <c r="I934" s="41"/>
      <c r="J934" s="41"/>
      <c r="K934" s="41"/>
      <c r="L934" s="41"/>
      <c r="M934" s="41"/>
      <c r="N934" s="41"/>
      <c r="O934" s="63"/>
      <c r="P934" s="64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</row>
    <row r="935" spans="2:36" s="337" customFormat="1" ht="20.399999999999999" customHeight="1">
      <c r="B935" s="41"/>
      <c r="E935" s="394"/>
      <c r="G935" s="41"/>
      <c r="H935" s="276"/>
      <c r="I935" s="41"/>
      <c r="J935" s="41"/>
      <c r="K935" s="41"/>
      <c r="L935" s="41"/>
      <c r="M935" s="41"/>
      <c r="N935" s="41"/>
      <c r="O935" s="63"/>
      <c r="P935" s="64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</row>
    <row r="936" spans="2:36" s="337" customFormat="1" ht="20.399999999999999" customHeight="1">
      <c r="B936" s="41"/>
      <c r="E936" s="394"/>
      <c r="G936" s="41"/>
      <c r="H936" s="276"/>
      <c r="I936" s="41"/>
      <c r="J936" s="41"/>
      <c r="K936" s="41"/>
      <c r="L936" s="41"/>
      <c r="M936" s="41"/>
      <c r="N936" s="41"/>
      <c r="O936" s="63"/>
      <c r="P936" s="64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</row>
    <row r="937" spans="2:36" s="337" customFormat="1" ht="20.399999999999999" customHeight="1">
      <c r="B937" s="41"/>
      <c r="E937" s="394"/>
      <c r="G937" s="41"/>
      <c r="H937" s="276"/>
      <c r="I937" s="41"/>
      <c r="J937" s="41"/>
      <c r="K937" s="41"/>
      <c r="L937" s="41"/>
      <c r="M937" s="41"/>
      <c r="N937" s="41"/>
      <c r="O937" s="63"/>
      <c r="P937" s="64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</row>
    <row r="938" spans="2:36" s="337" customFormat="1" ht="20.399999999999999" customHeight="1">
      <c r="B938" s="41"/>
      <c r="E938" s="394"/>
      <c r="G938" s="41"/>
      <c r="H938" s="276"/>
      <c r="I938" s="41"/>
      <c r="J938" s="41"/>
      <c r="K938" s="41"/>
      <c r="L938" s="41"/>
      <c r="M938" s="41"/>
      <c r="N938" s="41"/>
      <c r="O938" s="63"/>
      <c r="P938" s="64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</row>
    <row r="939" spans="2:36" s="337" customFormat="1" ht="20.399999999999999" customHeight="1">
      <c r="B939" s="41"/>
      <c r="E939" s="394"/>
      <c r="G939" s="41"/>
      <c r="H939" s="276"/>
      <c r="I939" s="41"/>
      <c r="J939" s="41"/>
      <c r="K939" s="41"/>
      <c r="L939" s="41"/>
      <c r="M939" s="41"/>
      <c r="N939" s="41"/>
      <c r="O939" s="63"/>
      <c r="P939" s="64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</row>
    <row r="940" spans="2:36" s="337" customFormat="1" ht="20.399999999999999" customHeight="1">
      <c r="B940" s="41"/>
      <c r="E940" s="394"/>
      <c r="G940" s="41"/>
      <c r="H940" s="276"/>
      <c r="I940" s="41"/>
      <c r="J940" s="41"/>
      <c r="K940" s="41"/>
      <c r="L940" s="41"/>
      <c r="M940" s="41"/>
      <c r="N940" s="41"/>
      <c r="O940" s="63"/>
      <c r="P940" s="64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</row>
    <row r="941" spans="2:36" s="337" customFormat="1" ht="20.399999999999999" customHeight="1">
      <c r="B941" s="41"/>
      <c r="E941" s="394"/>
      <c r="G941" s="41"/>
      <c r="H941" s="276"/>
      <c r="I941" s="41"/>
      <c r="J941" s="41"/>
      <c r="K941" s="41"/>
      <c r="L941" s="41"/>
      <c r="M941" s="41"/>
      <c r="N941" s="41"/>
      <c r="O941" s="63"/>
      <c r="P941" s="64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</row>
    <row r="942" spans="2:36" s="337" customFormat="1" ht="20.399999999999999" customHeight="1">
      <c r="B942" s="41"/>
      <c r="E942" s="394"/>
      <c r="G942" s="41"/>
      <c r="H942" s="276"/>
      <c r="I942" s="41"/>
      <c r="J942" s="41"/>
      <c r="K942" s="41"/>
      <c r="L942" s="41"/>
      <c r="M942" s="41"/>
      <c r="N942" s="41"/>
      <c r="O942" s="63"/>
      <c r="P942" s="64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</row>
    <row r="943" spans="2:36" s="337" customFormat="1" ht="20.399999999999999" customHeight="1">
      <c r="B943" s="41"/>
      <c r="E943" s="394"/>
      <c r="G943" s="41"/>
      <c r="H943" s="276"/>
      <c r="I943" s="41"/>
      <c r="J943" s="41"/>
      <c r="K943" s="41"/>
      <c r="L943" s="41"/>
      <c r="M943" s="41"/>
      <c r="N943" s="41"/>
      <c r="O943" s="63"/>
      <c r="P943" s="64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</row>
    <row r="944" spans="2:36" s="337" customFormat="1" ht="20.399999999999999" customHeight="1">
      <c r="B944" s="41"/>
      <c r="E944" s="394"/>
      <c r="G944" s="41"/>
      <c r="H944" s="276"/>
      <c r="I944" s="41"/>
      <c r="J944" s="41"/>
      <c r="K944" s="41"/>
      <c r="L944" s="41"/>
      <c r="M944" s="41"/>
      <c r="N944" s="41"/>
      <c r="O944" s="63"/>
      <c r="P944" s="64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</row>
    <row r="945" spans="2:36" s="337" customFormat="1" ht="20.399999999999999" customHeight="1">
      <c r="B945" s="41"/>
      <c r="E945" s="394"/>
      <c r="G945" s="41"/>
      <c r="H945" s="276"/>
      <c r="I945" s="41"/>
      <c r="J945" s="41"/>
      <c r="K945" s="41"/>
      <c r="L945" s="41"/>
      <c r="M945" s="41"/>
      <c r="N945" s="41"/>
      <c r="O945" s="63"/>
      <c r="P945" s="64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</row>
    <row r="946" spans="2:36" s="337" customFormat="1" ht="20.399999999999999" customHeight="1">
      <c r="B946" s="41"/>
      <c r="E946" s="394"/>
      <c r="G946" s="41"/>
      <c r="H946" s="276"/>
      <c r="I946" s="41"/>
      <c r="J946" s="41"/>
      <c r="K946" s="41"/>
      <c r="L946" s="41"/>
      <c r="M946" s="41"/>
      <c r="N946" s="41"/>
      <c r="O946" s="63"/>
      <c r="P946" s="64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</row>
    <row r="947" spans="2:36" s="337" customFormat="1" ht="20.399999999999999" customHeight="1">
      <c r="B947" s="41"/>
      <c r="E947" s="394"/>
      <c r="G947" s="41"/>
      <c r="H947" s="276"/>
      <c r="I947" s="41"/>
      <c r="J947" s="41"/>
      <c r="K947" s="41"/>
      <c r="L947" s="41"/>
      <c r="M947" s="41"/>
      <c r="N947" s="41"/>
      <c r="O947" s="63"/>
      <c r="P947" s="64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</row>
    <row r="948" spans="2:36" s="337" customFormat="1" ht="20.399999999999999" customHeight="1">
      <c r="B948" s="41"/>
      <c r="E948" s="394"/>
      <c r="G948" s="41"/>
      <c r="H948" s="276"/>
      <c r="I948" s="41"/>
      <c r="J948" s="41"/>
      <c r="K948" s="41"/>
      <c r="L948" s="41"/>
      <c r="M948" s="41"/>
      <c r="N948" s="41"/>
      <c r="O948" s="63"/>
      <c r="P948" s="64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</row>
    <row r="949" spans="2:36" s="337" customFormat="1" ht="20.399999999999999" customHeight="1">
      <c r="B949" s="41"/>
      <c r="E949" s="394"/>
      <c r="G949" s="41"/>
      <c r="H949" s="276"/>
      <c r="I949" s="41"/>
      <c r="J949" s="41"/>
      <c r="K949" s="41"/>
      <c r="L949" s="41"/>
      <c r="M949" s="41"/>
      <c r="N949" s="41"/>
      <c r="O949" s="63"/>
      <c r="P949" s="64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</row>
    <row r="950" spans="2:36" s="337" customFormat="1" ht="20.399999999999999" customHeight="1">
      <c r="B950" s="41"/>
      <c r="E950" s="394"/>
      <c r="G950" s="41"/>
      <c r="H950" s="276"/>
      <c r="I950" s="41"/>
      <c r="J950" s="41"/>
      <c r="K950" s="41"/>
      <c r="L950" s="41"/>
      <c r="M950" s="41"/>
      <c r="N950" s="41"/>
      <c r="O950" s="63"/>
      <c r="P950" s="64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</row>
    <row r="951" spans="2:36" s="337" customFormat="1" ht="20.399999999999999" customHeight="1">
      <c r="B951" s="41"/>
      <c r="E951" s="394"/>
      <c r="G951" s="41"/>
      <c r="H951" s="276"/>
      <c r="I951" s="41"/>
      <c r="J951" s="41"/>
      <c r="K951" s="41"/>
      <c r="L951" s="41"/>
      <c r="M951" s="41"/>
      <c r="N951" s="41"/>
      <c r="O951" s="63"/>
      <c r="P951" s="64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</row>
    <row r="952" spans="2:36" s="337" customFormat="1" ht="20.399999999999999" customHeight="1">
      <c r="B952" s="41"/>
      <c r="E952" s="394"/>
      <c r="G952" s="41"/>
      <c r="H952" s="276"/>
      <c r="I952" s="41"/>
      <c r="J952" s="41"/>
      <c r="K952" s="41"/>
      <c r="L952" s="41"/>
      <c r="M952" s="41"/>
      <c r="N952" s="41"/>
      <c r="O952" s="63"/>
      <c r="P952" s="64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</row>
    <row r="953" spans="2:36" s="337" customFormat="1" ht="20.399999999999999" customHeight="1">
      <c r="B953" s="41"/>
      <c r="E953" s="394"/>
      <c r="G953" s="41"/>
      <c r="H953" s="276"/>
      <c r="I953" s="41"/>
      <c r="J953" s="41"/>
      <c r="K953" s="41"/>
      <c r="L953" s="41"/>
      <c r="M953" s="41"/>
      <c r="N953" s="41"/>
      <c r="O953" s="63"/>
      <c r="P953" s="64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</row>
    <row r="954" spans="2:36" s="337" customFormat="1" ht="20.399999999999999" customHeight="1">
      <c r="B954" s="41"/>
      <c r="E954" s="394"/>
      <c r="G954" s="41"/>
      <c r="H954" s="276"/>
      <c r="I954" s="41"/>
      <c r="J954" s="41"/>
      <c r="K954" s="41"/>
      <c r="L954" s="41"/>
      <c r="M954" s="41"/>
      <c r="N954" s="41"/>
      <c r="O954" s="63"/>
      <c r="P954" s="64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</row>
    <row r="955" spans="2:36" s="337" customFormat="1" ht="20.399999999999999" customHeight="1">
      <c r="B955" s="41"/>
      <c r="E955" s="394"/>
      <c r="G955" s="41"/>
      <c r="H955" s="276"/>
      <c r="I955" s="41"/>
      <c r="J955" s="41"/>
      <c r="K955" s="41"/>
      <c r="L955" s="41"/>
      <c r="M955" s="41"/>
      <c r="N955" s="41"/>
      <c r="O955" s="63"/>
      <c r="P955" s="64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</row>
    <row r="956" spans="2:36" s="337" customFormat="1" ht="20.399999999999999" customHeight="1">
      <c r="B956" s="41"/>
      <c r="E956" s="394"/>
      <c r="G956" s="41"/>
      <c r="H956" s="276"/>
      <c r="I956" s="41"/>
      <c r="J956" s="41"/>
      <c r="K956" s="41"/>
      <c r="L956" s="41"/>
      <c r="M956" s="41"/>
      <c r="N956" s="41"/>
      <c r="O956" s="63"/>
      <c r="P956" s="64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</row>
    <row r="957" spans="2:36" s="337" customFormat="1" ht="20.399999999999999" customHeight="1">
      <c r="B957" s="41"/>
      <c r="E957" s="394"/>
      <c r="G957" s="41"/>
      <c r="H957" s="276"/>
      <c r="I957" s="41"/>
      <c r="J957" s="41"/>
      <c r="K957" s="41"/>
      <c r="L957" s="41"/>
      <c r="M957" s="41"/>
      <c r="N957" s="41"/>
      <c r="O957" s="63"/>
      <c r="P957" s="64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</row>
    <row r="958" spans="2:36" s="337" customFormat="1" ht="20.399999999999999" customHeight="1">
      <c r="B958" s="41"/>
      <c r="E958" s="394"/>
      <c r="G958" s="41"/>
      <c r="H958" s="276"/>
      <c r="I958" s="41"/>
      <c r="J958" s="41"/>
      <c r="K958" s="41"/>
      <c r="L958" s="41"/>
      <c r="M958" s="41"/>
      <c r="N958" s="41"/>
      <c r="O958" s="63"/>
      <c r="P958" s="64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</row>
    <row r="959" spans="2:36" s="337" customFormat="1" ht="20.399999999999999" customHeight="1">
      <c r="B959" s="41"/>
      <c r="E959" s="394"/>
      <c r="G959" s="41"/>
      <c r="H959" s="276"/>
      <c r="I959" s="41"/>
      <c r="J959" s="41"/>
      <c r="K959" s="41"/>
      <c r="L959" s="41"/>
      <c r="M959" s="41"/>
      <c r="N959" s="41"/>
      <c r="O959" s="63"/>
      <c r="P959" s="64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</row>
    <row r="960" spans="2:36" s="337" customFormat="1" ht="20.399999999999999" customHeight="1">
      <c r="B960" s="41"/>
      <c r="E960" s="394"/>
      <c r="G960" s="41"/>
      <c r="H960" s="276"/>
      <c r="I960" s="41"/>
      <c r="J960" s="41"/>
      <c r="K960" s="41"/>
      <c r="L960" s="41"/>
      <c r="M960" s="41"/>
      <c r="N960" s="41"/>
      <c r="O960" s="63"/>
      <c r="P960" s="64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</row>
    <row r="961" spans="2:36" s="337" customFormat="1" ht="20.399999999999999" customHeight="1">
      <c r="B961" s="41"/>
      <c r="E961" s="394"/>
      <c r="G961" s="41"/>
      <c r="H961" s="276"/>
      <c r="I961" s="41"/>
      <c r="J961" s="41"/>
      <c r="K961" s="41"/>
      <c r="L961" s="41"/>
      <c r="M961" s="41"/>
      <c r="N961" s="41"/>
      <c r="O961" s="63"/>
      <c r="P961" s="64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</row>
    <row r="962" spans="2:36" s="337" customFormat="1" ht="20.399999999999999" customHeight="1">
      <c r="B962" s="41"/>
      <c r="E962" s="394"/>
      <c r="G962" s="41"/>
      <c r="H962" s="276"/>
      <c r="I962" s="41"/>
      <c r="J962" s="41"/>
      <c r="K962" s="41"/>
      <c r="L962" s="41"/>
      <c r="M962" s="41"/>
      <c r="N962" s="41"/>
      <c r="O962" s="63"/>
      <c r="P962" s="64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</row>
    <row r="963" spans="2:36" s="337" customFormat="1" ht="20.399999999999999" customHeight="1">
      <c r="B963" s="41"/>
      <c r="E963" s="394"/>
      <c r="G963" s="41"/>
      <c r="H963" s="276"/>
      <c r="I963" s="41"/>
      <c r="J963" s="41"/>
      <c r="K963" s="41"/>
      <c r="L963" s="41"/>
      <c r="M963" s="41"/>
      <c r="N963" s="41"/>
      <c r="O963" s="63"/>
      <c r="P963" s="64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</row>
    <row r="964" spans="2:36" s="337" customFormat="1" ht="20.399999999999999" customHeight="1">
      <c r="B964" s="41"/>
      <c r="E964" s="394"/>
      <c r="G964" s="41"/>
      <c r="H964" s="276"/>
      <c r="I964" s="41"/>
      <c r="J964" s="41"/>
      <c r="K964" s="41"/>
      <c r="L964" s="41"/>
      <c r="M964" s="41"/>
      <c r="N964" s="41"/>
      <c r="O964" s="63"/>
      <c r="P964" s="64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</row>
    <row r="965" spans="2:36" s="337" customFormat="1" ht="20.399999999999999" customHeight="1">
      <c r="B965" s="41"/>
      <c r="E965" s="394"/>
      <c r="G965" s="41"/>
      <c r="H965" s="276"/>
      <c r="I965" s="41"/>
      <c r="J965" s="41"/>
      <c r="K965" s="41"/>
      <c r="L965" s="41"/>
      <c r="M965" s="41"/>
      <c r="N965" s="41"/>
      <c r="O965" s="63"/>
      <c r="P965" s="64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</row>
    <row r="966" spans="2:36" s="337" customFormat="1" ht="20.399999999999999" customHeight="1">
      <c r="B966" s="41"/>
      <c r="E966" s="394"/>
      <c r="G966" s="41"/>
      <c r="H966" s="276"/>
      <c r="I966" s="41"/>
      <c r="J966" s="41"/>
      <c r="K966" s="41"/>
      <c r="L966" s="41"/>
      <c r="M966" s="41"/>
      <c r="N966" s="41"/>
      <c r="O966" s="63"/>
      <c r="P966" s="64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</row>
    <row r="967" spans="2:36" s="337" customFormat="1" ht="20.399999999999999" customHeight="1">
      <c r="B967" s="41"/>
      <c r="E967" s="394"/>
      <c r="G967" s="41"/>
      <c r="H967" s="276"/>
      <c r="I967" s="41"/>
      <c r="J967" s="41"/>
      <c r="K967" s="41"/>
      <c r="L967" s="41"/>
      <c r="M967" s="41"/>
      <c r="N967" s="41"/>
      <c r="O967" s="63"/>
      <c r="P967" s="64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</row>
    <row r="968" spans="2:36" s="337" customFormat="1" ht="20.399999999999999" customHeight="1">
      <c r="B968" s="41"/>
      <c r="E968" s="394"/>
      <c r="G968" s="41"/>
      <c r="H968" s="276"/>
      <c r="I968" s="41"/>
      <c r="J968" s="41"/>
      <c r="K968" s="41"/>
      <c r="L968" s="41"/>
      <c r="M968" s="41"/>
      <c r="N968" s="41"/>
      <c r="O968" s="63"/>
      <c r="P968" s="64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</row>
    <row r="969" spans="2:36" s="337" customFormat="1" ht="20.399999999999999" customHeight="1">
      <c r="B969" s="41"/>
      <c r="E969" s="394"/>
      <c r="G969" s="41"/>
      <c r="H969" s="276"/>
      <c r="I969" s="41"/>
      <c r="J969" s="41"/>
      <c r="K969" s="41"/>
      <c r="L969" s="41"/>
      <c r="M969" s="41"/>
      <c r="N969" s="41"/>
      <c r="O969" s="63"/>
      <c r="P969" s="64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</row>
    <row r="970" spans="2:36" s="337" customFormat="1" ht="20.399999999999999" customHeight="1">
      <c r="B970" s="41"/>
      <c r="E970" s="394"/>
      <c r="G970" s="41"/>
      <c r="H970" s="276"/>
      <c r="I970" s="41"/>
      <c r="J970" s="41"/>
      <c r="K970" s="41"/>
      <c r="L970" s="41"/>
      <c r="M970" s="41"/>
      <c r="N970" s="41"/>
      <c r="O970" s="63"/>
      <c r="P970" s="64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</row>
    <row r="971" spans="2:36" s="337" customFormat="1" ht="20.399999999999999" customHeight="1">
      <c r="B971" s="41"/>
      <c r="E971" s="394"/>
      <c r="G971" s="41"/>
      <c r="H971" s="276"/>
      <c r="I971" s="41"/>
      <c r="J971" s="41"/>
      <c r="K971" s="41"/>
      <c r="L971" s="41"/>
      <c r="M971" s="41"/>
      <c r="N971" s="41"/>
      <c r="O971" s="63"/>
      <c r="P971" s="64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</row>
    <row r="972" spans="2:36" s="337" customFormat="1" ht="20.399999999999999" customHeight="1">
      <c r="B972" s="41"/>
      <c r="E972" s="394"/>
      <c r="G972" s="41"/>
      <c r="H972" s="276"/>
      <c r="I972" s="41"/>
      <c r="J972" s="41"/>
      <c r="K972" s="41"/>
      <c r="L972" s="41"/>
      <c r="M972" s="41"/>
      <c r="N972" s="41"/>
      <c r="O972" s="63"/>
      <c r="P972" s="64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</row>
    <row r="973" spans="2:36" s="337" customFormat="1" ht="20.399999999999999" customHeight="1">
      <c r="B973" s="41"/>
      <c r="E973" s="394"/>
      <c r="G973" s="41"/>
      <c r="H973" s="276"/>
      <c r="I973" s="41"/>
      <c r="J973" s="41"/>
      <c r="K973" s="41"/>
      <c r="L973" s="41"/>
      <c r="M973" s="41"/>
      <c r="N973" s="41"/>
      <c r="O973" s="63"/>
      <c r="P973" s="64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</row>
    <row r="974" spans="2:36" s="337" customFormat="1" ht="20.399999999999999" customHeight="1">
      <c r="B974" s="41"/>
      <c r="E974" s="394"/>
      <c r="G974" s="41"/>
      <c r="H974" s="276"/>
      <c r="I974" s="41"/>
      <c r="J974" s="41"/>
      <c r="K974" s="41"/>
      <c r="L974" s="41"/>
      <c r="M974" s="41"/>
      <c r="N974" s="41"/>
      <c r="O974" s="63"/>
      <c r="P974" s="64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</row>
    <row r="975" spans="2:36" s="337" customFormat="1" ht="20.399999999999999" customHeight="1">
      <c r="B975" s="41"/>
      <c r="E975" s="394"/>
      <c r="G975" s="41"/>
      <c r="H975" s="276"/>
      <c r="I975" s="41"/>
      <c r="J975" s="41"/>
      <c r="K975" s="41"/>
      <c r="L975" s="41"/>
      <c r="M975" s="41"/>
      <c r="N975" s="41"/>
      <c r="O975" s="63"/>
      <c r="P975" s="64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</row>
    <row r="976" spans="2:36" s="337" customFormat="1" ht="20.399999999999999" customHeight="1">
      <c r="B976" s="41"/>
      <c r="E976" s="394"/>
      <c r="G976" s="41"/>
      <c r="H976" s="276"/>
      <c r="I976" s="41"/>
      <c r="J976" s="41"/>
      <c r="K976" s="41"/>
      <c r="L976" s="41"/>
      <c r="M976" s="41"/>
      <c r="N976" s="41"/>
      <c r="O976" s="63"/>
      <c r="P976" s="64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</row>
    <row r="977" spans="2:36" s="337" customFormat="1" ht="20.399999999999999" customHeight="1">
      <c r="B977" s="41"/>
      <c r="E977" s="394"/>
      <c r="G977" s="41"/>
      <c r="H977" s="276"/>
      <c r="I977" s="41"/>
      <c r="J977" s="41"/>
      <c r="K977" s="41"/>
      <c r="L977" s="41"/>
      <c r="M977" s="41"/>
      <c r="N977" s="41"/>
      <c r="O977" s="63"/>
      <c r="P977" s="64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</row>
    <row r="978" spans="2:36" s="337" customFormat="1" ht="20.399999999999999" customHeight="1">
      <c r="B978" s="41"/>
      <c r="E978" s="394"/>
      <c r="G978" s="41"/>
      <c r="H978" s="276"/>
      <c r="I978" s="41"/>
      <c r="J978" s="41"/>
      <c r="K978" s="41"/>
      <c r="L978" s="41"/>
      <c r="M978" s="41"/>
      <c r="N978" s="41"/>
      <c r="O978" s="63"/>
      <c r="P978" s="64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41"/>
      <c r="AI978" s="41"/>
      <c r="AJ978" s="41"/>
    </row>
    <row r="979" spans="2:36" s="337" customFormat="1" ht="20.399999999999999" customHeight="1">
      <c r="B979" s="41"/>
      <c r="E979" s="394"/>
      <c r="G979" s="41"/>
      <c r="H979" s="276"/>
      <c r="I979" s="41"/>
      <c r="J979" s="41"/>
      <c r="K979" s="41"/>
      <c r="L979" s="41"/>
      <c r="M979" s="41"/>
      <c r="N979" s="41"/>
      <c r="O979" s="63"/>
      <c r="P979" s="64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41"/>
      <c r="AI979" s="41"/>
      <c r="AJ979" s="41"/>
    </row>
    <row r="980" spans="2:36" s="337" customFormat="1" ht="20.399999999999999" customHeight="1">
      <c r="B980" s="41"/>
      <c r="E980" s="394"/>
      <c r="G980" s="41"/>
      <c r="H980" s="276"/>
      <c r="I980" s="41"/>
      <c r="J980" s="41"/>
      <c r="K980" s="41"/>
      <c r="L980" s="41"/>
      <c r="M980" s="41"/>
      <c r="N980" s="41"/>
      <c r="O980" s="63"/>
      <c r="P980" s="64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41"/>
      <c r="AI980" s="41"/>
      <c r="AJ980" s="41"/>
    </row>
    <row r="981" spans="2:36" s="337" customFormat="1" ht="20.399999999999999" customHeight="1">
      <c r="B981" s="41"/>
      <c r="E981" s="394"/>
      <c r="G981" s="41"/>
      <c r="H981" s="276"/>
      <c r="I981" s="41"/>
      <c r="J981" s="41"/>
      <c r="K981" s="41"/>
      <c r="L981" s="41"/>
      <c r="M981" s="41"/>
      <c r="N981" s="41"/>
      <c r="O981" s="63"/>
      <c r="P981" s="64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41"/>
      <c r="AI981" s="41"/>
      <c r="AJ981" s="41"/>
    </row>
    <row r="982" spans="2:36" s="337" customFormat="1" ht="20.399999999999999" customHeight="1">
      <c r="B982" s="41"/>
      <c r="E982" s="394"/>
      <c r="G982" s="41"/>
      <c r="H982" s="276"/>
      <c r="I982" s="41"/>
      <c r="J982" s="41"/>
      <c r="K982" s="41"/>
      <c r="L982" s="41"/>
      <c r="M982" s="41"/>
      <c r="N982" s="41"/>
      <c r="O982" s="63"/>
      <c r="P982" s="64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41"/>
      <c r="AI982" s="41"/>
      <c r="AJ982" s="41"/>
    </row>
    <row r="983" spans="2:36" s="337" customFormat="1" ht="20.399999999999999" customHeight="1">
      <c r="B983" s="41"/>
      <c r="E983" s="394"/>
      <c r="G983" s="41"/>
      <c r="H983" s="276"/>
      <c r="I983" s="41"/>
      <c r="J983" s="41"/>
      <c r="K983" s="41"/>
      <c r="L983" s="41"/>
      <c r="M983" s="41"/>
      <c r="N983" s="41"/>
      <c r="O983" s="63"/>
      <c r="P983" s="64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41"/>
      <c r="AI983" s="41"/>
      <c r="AJ983" s="41"/>
    </row>
    <row r="984" spans="2:36" s="337" customFormat="1" ht="20.399999999999999" customHeight="1">
      <c r="B984" s="41"/>
      <c r="E984" s="394"/>
      <c r="G984" s="41"/>
      <c r="H984" s="276"/>
      <c r="I984" s="41"/>
      <c r="J984" s="41"/>
      <c r="K984" s="41"/>
      <c r="L984" s="41"/>
      <c r="M984" s="41"/>
      <c r="N984" s="41"/>
      <c r="O984" s="63"/>
      <c r="P984" s="64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41"/>
      <c r="AI984" s="41"/>
      <c r="AJ984" s="41"/>
    </row>
    <row r="985" spans="2:36" s="337" customFormat="1" ht="20.399999999999999" customHeight="1">
      <c r="B985" s="41"/>
      <c r="E985" s="394"/>
      <c r="G985" s="41"/>
      <c r="H985" s="276"/>
      <c r="I985" s="41"/>
      <c r="J985" s="41"/>
      <c r="K985" s="41"/>
      <c r="L985" s="41"/>
      <c r="M985" s="41"/>
      <c r="N985" s="41"/>
      <c r="O985" s="63"/>
      <c r="P985" s="64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41"/>
      <c r="AI985" s="41"/>
      <c r="AJ985" s="41"/>
    </row>
    <row r="986" spans="2:36" s="337" customFormat="1" ht="20.399999999999999" customHeight="1">
      <c r="B986" s="41"/>
      <c r="E986" s="394"/>
      <c r="G986" s="41"/>
      <c r="H986" s="276"/>
      <c r="I986" s="41"/>
      <c r="J986" s="41"/>
      <c r="K986" s="41"/>
      <c r="L986" s="41"/>
      <c r="M986" s="41"/>
      <c r="N986" s="41"/>
      <c r="O986" s="63"/>
      <c r="P986" s="64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41"/>
      <c r="AI986" s="41"/>
      <c r="AJ986" s="41"/>
    </row>
    <row r="987" spans="2:36" s="337" customFormat="1" ht="20.399999999999999" customHeight="1">
      <c r="B987" s="41"/>
      <c r="E987" s="394"/>
      <c r="G987" s="41"/>
      <c r="H987" s="276"/>
      <c r="I987" s="41"/>
      <c r="J987" s="41"/>
      <c r="K987" s="41"/>
      <c r="L987" s="41"/>
      <c r="M987" s="41"/>
      <c r="N987" s="41"/>
      <c r="O987" s="63"/>
      <c r="P987" s="64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41"/>
      <c r="AI987" s="41"/>
      <c r="AJ987" s="41"/>
    </row>
    <row r="988" spans="2:36" s="337" customFormat="1" ht="20.399999999999999" customHeight="1">
      <c r="B988" s="41"/>
      <c r="E988" s="394"/>
      <c r="G988" s="41"/>
      <c r="H988" s="276"/>
      <c r="I988" s="41"/>
      <c r="J988" s="41"/>
      <c r="K988" s="41"/>
      <c r="L988" s="41"/>
      <c r="M988" s="41"/>
      <c r="N988" s="41"/>
      <c r="O988" s="63"/>
      <c r="P988" s="64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41"/>
      <c r="AI988" s="41"/>
      <c r="AJ988" s="41"/>
    </row>
    <row r="989" spans="2:36" s="337" customFormat="1" ht="20.399999999999999" customHeight="1">
      <c r="B989" s="41"/>
      <c r="E989" s="394"/>
      <c r="G989" s="41"/>
      <c r="H989" s="276"/>
      <c r="I989" s="41"/>
      <c r="J989" s="41"/>
      <c r="K989" s="41"/>
      <c r="L989" s="41"/>
      <c r="M989" s="41"/>
      <c r="N989" s="41"/>
      <c r="O989" s="63"/>
      <c r="P989" s="64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41"/>
      <c r="AI989" s="41"/>
      <c r="AJ989" s="41"/>
    </row>
    <row r="990" spans="2:36" s="337" customFormat="1" ht="20.399999999999999" customHeight="1">
      <c r="B990" s="41"/>
      <c r="E990" s="394"/>
      <c r="G990" s="41"/>
      <c r="H990" s="276"/>
      <c r="I990" s="41"/>
      <c r="J990" s="41"/>
      <c r="K990" s="41"/>
      <c r="L990" s="41"/>
      <c r="M990" s="41"/>
      <c r="N990" s="41"/>
      <c r="O990" s="63"/>
      <c r="P990" s="64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41"/>
      <c r="AI990" s="41"/>
      <c r="AJ990" s="41"/>
    </row>
    <row r="991" spans="2:36" s="337" customFormat="1" ht="20.399999999999999" customHeight="1">
      <c r="B991" s="41"/>
      <c r="E991" s="394"/>
      <c r="G991" s="41"/>
      <c r="H991" s="276"/>
      <c r="I991" s="41"/>
      <c r="J991" s="41"/>
      <c r="K991" s="41"/>
      <c r="L991" s="41"/>
      <c r="M991" s="41"/>
      <c r="N991" s="41"/>
      <c r="O991" s="63"/>
      <c r="P991" s="64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41"/>
      <c r="AI991" s="41"/>
      <c r="AJ991" s="41"/>
    </row>
    <row r="992" spans="2:36" s="337" customFormat="1" ht="20.399999999999999" customHeight="1">
      <c r="B992" s="41"/>
      <c r="E992" s="394"/>
      <c r="G992" s="41"/>
      <c r="H992" s="276"/>
      <c r="I992" s="41"/>
      <c r="J992" s="41"/>
      <c r="K992" s="41"/>
      <c r="L992" s="41"/>
      <c r="M992" s="41"/>
      <c r="N992" s="41"/>
      <c r="O992" s="63"/>
      <c r="P992" s="64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41"/>
      <c r="AI992" s="41"/>
      <c r="AJ992" s="41"/>
    </row>
    <row r="993" spans="2:36" s="337" customFormat="1" ht="20.399999999999999" customHeight="1">
      <c r="B993" s="41"/>
      <c r="E993" s="394"/>
      <c r="G993" s="41"/>
      <c r="H993" s="276"/>
      <c r="I993" s="41"/>
      <c r="J993" s="41"/>
      <c r="K993" s="41"/>
      <c r="L993" s="41"/>
      <c r="M993" s="41"/>
      <c r="N993" s="41"/>
      <c r="O993" s="63"/>
      <c r="P993" s="64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41"/>
      <c r="AI993" s="41"/>
      <c r="AJ993" s="41"/>
    </row>
    <row r="994" spans="2:36" s="337" customFormat="1" ht="20.399999999999999" customHeight="1">
      <c r="B994" s="41"/>
      <c r="E994" s="394"/>
      <c r="G994" s="41"/>
      <c r="H994" s="276"/>
      <c r="I994" s="41"/>
      <c r="J994" s="41"/>
      <c r="K994" s="41"/>
      <c r="L994" s="41"/>
      <c r="M994" s="41"/>
      <c r="N994" s="41"/>
      <c r="O994" s="63"/>
      <c r="P994" s="64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41"/>
      <c r="AI994" s="41"/>
      <c r="AJ994" s="41"/>
    </row>
    <row r="995" spans="2:36" s="337" customFormat="1" ht="20.399999999999999" customHeight="1">
      <c r="B995" s="41"/>
      <c r="E995" s="394"/>
      <c r="G995" s="41"/>
      <c r="H995" s="276"/>
      <c r="I995" s="41"/>
      <c r="J995" s="41"/>
      <c r="K995" s="41"/>
      <c r="L995" s="41"/>
      <c r="M995" s="41"/>
      <c r="N995" s="41"/>
      <c r="O995" s="63"/>
      <c r="P995" s="64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41"/>
      <c r="AI995" s="41"/>
      <c r="AJ995" s="41"/>
    </row>
    <row r="996" spans="2:36" s="337" customFormat="1" ht="20.399999999999999" customHeight="1">
      <c r="B996" s="41"/>
      <c r="E996" s="394"/>
      <c r="G996" s="41"/>
      <c r="H996" s="276"/>
      <c r="I996" s="41"/>
      <c r="J996" s="41"/>
      <c r="K996" s="41"/>
      <c r="L996" s="41"/>
      <c r="M996" s="41"/>
      <c r="N996" s="41"/>
      <c r="O996" s="63"/>
      <c r="P996" s="64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41"/>
      <c r="AI996" s="41"/>
      <c r="AJ996" s="41"/>
    </row>
    <row r="997" spans="2:36" s="337" customFormat="1" ht="20.399999999999999" customHeight="1">
      <c r="B997" s="41"/>
      <c r="E997" s="394"/>
      <c r="G997" s="41"/>
      <c r="H997" s="276"/>
      <c r="I997" s="41"/>
      <c r="J997" s="41"/>
      <c r="K997" s="41"/>
      <c r="L997" s="41"/>
      <c r="M997" s="41"/>
      <c r="N997" s="41"/>
      <c r="O997" s="63"/>
      <c r="P997" s="64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41"/>
      <c r="AI997" s="41"/>
      <c r="AJ997" s="41"/>
    </row>
    <row r="998" spans="2:36" s="337" customFormat="1" ht="20.399999999999999" customHeight="1">
      <c r="B998" s="41"/>
      <c r="E998" s="394"/>
      <c r="G998" s="41"/>
      <c r="H998" s="276"/>
      <c r="I998" s="41"/>
      <c r="J998" s="41"/>
      <c r="K998" s="41"/>
      <c r="L998" s="41"/>
      <c r="M998" s="41"/>
      <c r="N998" s="41"/>
      <c r="O998" s="63"/>
      <c r="P998" s="64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41"/>
      <c r="AI998" s="41"/>
      <c r="AJ998" s="41"/>
    </row>
    <row r="999" spans="2:36" s="337" customFormat="1" ht="20.399999999999999" customHeight="1">
      <c r="B999" s="41"/>
      <c r="E999" s="394"/>
      <c r="G999" s="41"/>
      <c r="H999" s="276"/>
      <c r="I999" s="41"/>
      <c r="J999" s="41"/>
      <c r="K999" s="41"/>
      <c r="L999" s="41"/>
      <c r="M999" s="41"/>
      <c r="N999" s="41"/>
      <c r="O999" s="63"/>
      <c r="P999" s="64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41"/>
      <c r="AI999" s="41"/>
      <c r="AJ999" s="41"/>
    </row>
    <row r="1000" spans="2:36" s="337" customFormat="1" ht="20.399999999999999" customHeight="1">
      <c r="B1000" s="41"/>
      <c r="E1000" s="394"/>
      <c r="G1000" s="41"/>
      <c r="H1000" s="276"/>
      <c r="I1000" s="41"/>
      <c r="J1000" s="41"/>
      <c r="K1000" s="41"/>
      <c r="L1000" s="41"/>
      <c r="M1000" s="41"/>
      <c r="N1000" s="41"/>
      <c r="O1000" s="63"/>
      <c r="P1000" s="64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41"/>
      <c r="AI1000" s="41"/>
      <c r="AJ1000" s="41"/>
    </row>
    <row r="1001" spans="2:36" s="337" customFormat="1" ht="20.399999999999999" customHeight="1">
      <c r="B1001" s="41"/>
      <c r="E1001" s="394"/>
      <c r="G1001" s="41"/>
      <c r="H1001" s="276"/>
      <c r="I1001" s="41"/>
      <c r="J1001" s="41"/>
      <c r="K1001" s="41"/>
      <c r="L1001" s="41"/>
      <c r="M1001" s="41"/>
      <c r="N1001" s="41"/>
      <c r="O1001" s="63"/>
      <c r="P1001" s="64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  <c r="AA1001" s="41"/>
      <c r="AB1001" s="41"/>
      <c r="AC1001" s="41"/>
      <c r="AD1001" s="41"/>
      <c r="AE1001" s="41"/>
      <c r="AF1001" s="41"/>
      <c r="AG1001" s="41"/>
      <c r="AH1001" s="41"/>
      <c r="AI1001" s="41"/>
      <c r="AJ1001" s="41"/>
    </row>
  </sheetData>
  <mergeCells count="16">
    <mergeCell ref="V3:AB3"/>
    <mergeCell ref="AC3:AI3"/>
    <mergeCell ref="A1:AJ1"/>
    <mergeCell ref="A2:AJ2"/>
    <mergeCell ref="A3:A4"/>
    <mergeCell ref="B3:B4"/>
    <mergeCell ref="C3:C4"/>
    <mergeCell ref="D3:D4"/>
    <mergeCell ref="E3:E4"/>
    <mergeCell ref="F3:F4"/>
    <mergeCell ref="G3:G4"/>
    <mergeCell ref="AJ3:AJ4"/>
    <mergeCell ref="I3:I4"/>
    <mergeCell ref="O3:O4"/>
    <mergeCell ref="J3:N3"/>
    <mergeCell ref="P3:U3"/>
  </mergeCells>
  <dataValidations count="1">
    <dataValidation type="list" allowBlank="1" showErrorMessage="1" sqref="I130" xr:uid="{0802E9D9-D53F-4055-A692-B1ADCDE03D9D}">
      <formula1>"1,2,3,4"</formula1>
    </dataValidation>
  </dataValidations>
  <hyperlinks>
    <hyperlink ref="H307:H308" r:id="rId1" display="mezanurrahman29@gmail.com" xr:uid="{00000000-0004-0000-0000-000018000000}"/>
    <hyperlink ref="H309:H310" r:id="rId2" display="mezanurrahman29@gmail.com" xr:uid="{00000000-0004-0000-0000-000019000000}"/>
    <hyperlink ref="H311:H312" r:id="rId3" display="mezanurrahman29@gmail.com" xr:uid="{00000000-0004-0000-0000-00001A000000}"/>
    <hyperlink ref="H313:H314" r:id="rId4" display="mezanurrahman29@gmail.com" xr:uid="{00000000-0004-0000-0000-00001B000000}"/>
    <hyperlink ref="H315:H316" r:id="rId5" display="mezanurrahman29@gmail.com" xr:uid="{00000000-0004-0000-0000-00001C000000}"/>
    <hyperlink ref="H317:H318" r:id="rId6" display="mezanurrahman29@gmail.com" xr:uid="{00000000-0004-0000-0000-00001D000000}"/>
    <hyperlink ref="H319:H320" r:id="rId7" display="mezanurrahman29@gmail.com" xr:uid="{00000000-0004-0000-0000-00001E000000}"/>
    <hyperlink ref="H321:H322" r:id="rId8" display="mezanurrahman29@gmail.com" xr:uid="{00000000-0004-0000-0000-00001F000000}"/>
    <hyperlink ref="H323:H324" r:id="rId9" display="mezanurrahman29@gmail.com" xr:uid="{00000000-0004-0000-0000-000020000000}"/>
    <hyperlink ref="H325:H326" r:id="rId10" display="mezanurrahman29@gmail.com" xr:uid="{00000000-0004-0000-0000-000021000000}"/>
    <hyperlink ref="P309" r:id="rId11" display="https://apromis.app/admin/training/approval/9372/rejected" xr:uid="{00000000-0004-0000-0000-000025000000}"/>
    <hyperlink ref="P311" r:id="rId12" display="https://apromis.app/admin/training/approval/9372/rejected" xr:uid="{00000000-0004-0000-0000-000026000000}"/>
    <hyperlink ref="P313" r:id="rId13" display="https://apromis.app/admin/training/approval/9372/rejected" xr:uid="{00000000-0004-0000-0000-000027000000}"/>
    <hyperlink ref="P315" r:id="rId14" display="https://apromis.app/admin/training/approval/9372/rejected" xr:uid="{00000000-0004-0000-0000-000028000000}"/>
    <hyperlink ref="P317" r:id="rId15" display="https://apromis.app/admin/training/approval/9372/rejected" xr:uid="{00000000-0004-0000-0000-000029000000}"/>
    <hyperlink ref="P319" r:id="rId16" display="https://apromis.app/admin/training/approval/9372/rejected" xr:uid="{00000000-0004-0000-0000-00002A000000}"/>
    <hyperlink ref="P321" r:id="rId17" display="https://apromis.app/admin/training/approval/9372/rejected" xr:uid="{00000000-0004-0000-0000-00002B000000}"/>
    <hyperlink ref="P323" r:id="rId18" display="https://apromis.app/admin/training/approval/9372/rejected" xr:uid="{00000000-0004-0000-0000-00002C000000}"/>
    <hyperlink ref="P325" r:id="rId19" display="https://apromis.app/admin/training/approval/9372/rejected" xr:uid="{00000000-0004-0000-0000-00002D000000}"/>
    <hyperlink ref="P308" r:id="rId20" display="https://apromis.app/admin/training/approval/9372/rejected" xr:uid="{00000000-0004-0000-0000-000030000000}"/>
    <hyperlink ref="P310" r:id="rId21" display="https://apromis.app/admin/training/approval/9372/rejected" xr:uid="{00000000-0004-0000-0000-000031000000}"/>
    <hyperlink ref="P312" r:id="rId22" display="https://apromis.app/admin/training/approval/9372/rejected" xr:uid="{00000000-0004-0000-0000-000032000000}"/>
    <hyperlink ref="P314" r:id="rId23" display="https://apromis.app/admin/training/approval/9372/rejected" xr:uid="{00000000-0004-0000-0000-000033000000}"/>
    <hyperlink ref="P316" r:id="rId24" display="https://apromis.app/admin/training/approval/9372/rejected" xr:uid="{00000000-0004-0000-0000-000034000000}"/>
    <hyperlink ref="P318" r:id="rId25" display="https://apromis.app/admin/training/approval/9372/rejected" xr:uid="{00000000-0004-0000-0000-000035000000}"/>
    <hyperlink ref="P320" r:id="rId26" display="https://apromis.app/admin/training/approval/9372/rejected" xr:uid="{00000000-0004-0000-0000-000036000000}"/>
    <hyperlink ref="P322" r:id="rId27" display="https://apromis.app/admin/training/approval/9372/rejected" xr:uid="{00000000-0004-0000-0000-000037000000}"/>
    <hyperlink ref="P324" r:id="rId28" display="https://apromis.app/admin/training/approval/9372/rejected" xr:uid="{00000000-0004-0000-0000-000038000000}"/>
    <hyperlink ref="P326" r:id="rId29" display="https://apromis.app/admin/training/approval/9372/rejected" xr:uid="{00000000-0004-0000-0000-000039000000}"/>
    <hyperlink ref="H327:H328" r:id="rId30" display="mezanurrahman29@gmail.com" xr:uid="{00000000-0004-0000-0000-00003A000000}"/>
    <hyperlink ref="H329:H330" r:id="rId31" display="mezanurrahman29@gmail.com" xr:uid="{00000000-0004-0000-0000-00003B000000}"/>
    <hyperlink ref="H331:H332" r:id="rId32" display="mezanurrahman29@gmail.com" xr:uid="{00000000-0004-0000-0000-00003C000000}"/>
    <hyperlink ref="H333:H334" r:id="rId33" display="mezanurrahman29@gmail.com" xr:uid="{00000000-0004-0000-0000-00003D000000}"/>
    <hyperlink ref="H335:H336" r:id="rId34" display="mezanurrahman29@gmail.com" xr:uid="{00000000-0004-0000-0000-00003E000000}"/>
    <hyperlink ref="H337:H338" r:id="rId35" display="mezanurrahman29@gmail.com" xr:uid="{00000000-0004-0000-0000-00003F000000}"/>
    <hyperlink ref="H339:H340" r:id="rId36" display="mezanurrahman29@gmail.com" xr:uid="{00000000-0004-0000-0000-000040000000}"/>
    <hyperlink ref="H341:H342" r:id="rId37" display="mezanurrahman29@gmail.com" xr:uid="{00000000-0004-0000-0000-000041000000}"/>
    <hyperlink ref="H343:H344" r:id="rId38" display="mezanurrahman29@gmail.com" xr:uid="{00000000-0004-0000-0000-000042000000}"/>
    <hyperlink ref="H345:H346" r:id="rId39" display="mezanurrahman29@gmail.com" xr:uid="{00000000-0004-0000-0000-000043000000}"/>
    <hyperlink ref="H347:H348" r:id="rId40" display="mezanurrahman29@gmail.com" xr:uid="{00000000-0004-0000-0000-000044000000}"/>
    <hyperlink ref="H349:H350" r:id="rId41" display="mezanurrahman29@gmail.com" xr:uid="{00000000-0004-0000-0000-000045000000}"/>
    <hyperlink ref="P328" r:id="rId42" display="https://apromis.app/admin/training/approval/9372/rejected" xr:uid="{00000000-0004-0000-0000-000046000000}"/>
    <hyperlink ref="P331" r:id="rId43" display="https://apromis.app/admin/training/approval/9372/rejected" xr:uid="{00000000-0004-0000-0000-000047000000}"/>
    <hyperlink ref="P334" r:id="rId44" display="https://apromis.app/admin/training/approval/9372/rejected" xr:uid="{00000000-0004-0000-0000-000048000000}"/>
    <hyperlink ref="P337" r:id="rId45" display="https://apromis.app/admin/training/approval/9372/rejected" xr:uid="{00000000-0004-0000-0000-000049000000}"/>
    <hyperlink ref="P340" r:id="rId46" display="https://apromis.app/admin/training/approval/9372/rejected" xr:uid="{00000000-0004-0000-0000-00004A000000}"/>
    <hyperlink ref="P343" r:id="rId47" display="https://apromis.app/admin/training/approval/9372/rejected" xr:uid="{00000000-0004-0000-0000-00004B000000}"/>
    <hyperlink ref="P346" r:id="rId48" display="https://apromis.app/admin/training/approval/9372/rejected" xr:uid="{00000000-0004-0000-0000-00004C000000}"/>
    <hyperlink ref="P349" r:id="rId49" display="https://apromis.app/admin/training/approval/9372/rejected" xr:uid="{00000000-0004-0000-0000-00004D000000}"/>
    <hyperlink ref="P327" r:id="rId50" display="https://apromis.app/admin/training/approval/9372/rejected" xr:uid="{00000000-0004-0000-0000-00004E000000}"/>
    <hyperlink ref="P330" r:id="rId51" display="https://apromis.app/admin/training/approval/9372/rejected" xr:uid="{00000000-0004-0000-0000-00004F000000}"/>
    <hyperlink ref="P333" r:id="rId52" display="https://apromis.app/admin/training/approval/9372/rejected" xr:uid="{00000000-0004-0000-0000-000050000000}"/>
    <hyperlink ref="P336" r:id="rId53" display="https://apromis.app/admin/training/approval/9372/rejected" xr:uid="{00000000-0004-0000-0000-000051000000}"/>
    <hyperlink ref="P339" r:id="rId54" display="https://apromis.app/admin/training/approval/9372/rejected" xr:uid="{00000000-0004-0000-0000-000052000000}"/>
    <hyperlink ref="P342" r:id="rId55" display="https://apromis.app/admin/training/approval/9372/rejected" xr:uid="{00000000-0004-0000-0000-000053000000}"/>
    <hyperlink ref="P345" r:id="rId56" display="https://apromis.app/admin/training/approval/9372/rejected" xr:uid="{00000000-0004-0000-0000-000054000000}"/>
    <hyperlink ref="P348" r:id="rId57" display="https://apromis.app/admin/training/approval/9372/rejected" xr:uid="{00000000-0004-0000-0000-000055000000}"/>
    <hyperlink ref="P329" r:id="rId58" display="https://apromis.app/admin/training/approval/9372/rejected" xr:uid="{00000000-0004-0000-0000-000056000000}"/>
    <hyperlink ref="P332" r:id="rId59" display="https://apromis.app/admin/training/approval/9372/rejected" xr:uid="{00000000-0004-0000-0000-000057000000}"/>
    <hyperlink ref="P335" r:id="rId60" display="https://apromis.app/admin/training/approval/9372/rejected" xr:uid="{00000000-0004-0000-0000-000058000000}"/>
    <hyperlink ref="P338" r:id="rId61" display="https://apromis.app/admin/training/approval/9372/rejected" xr:uid="{00000000-0004-0000-0000-000059000000}"/>
    <hyperlink ref="P341" r:id="rId62" display="https://apromis.app/admin/training/approval/9372/rejected" xr:uid="{00000000-0004-0000-0000-00005A000000}"/>
    <hyperlink ref="P344" r:id="rId63" display="https://apromis.app/admin/training/approval/9372/rejected" xr:uid="{00000000-0004-0000-0000-00005B000000}"/>
    <hyperlink ref="P347" r:id="rId64" display="https://apromis.app/admin/training/approval/9372/rejected" xr:uid="{00000000-0004-0000-0000-00005C000000}"/>
    <hyperlink ref="P350" r:id="rId65" display="https://apromis.app/admin/training/approval/9372/rejected" xr:uid="{00000000-0004-0000-0000-00005D000000}"/>
    <hyperlink ref="H351:H352" r:id="rId66" display="mezanurrahman29@gmail.com" xr:uid="{00000000-0004-0000-0000-00005E000000}"/>
    <hyperlink ref="H353:H354" r:id="rId67" display="mezanurrahman29@gmail.com" xr:uid="{00000000-0004-0000-0000-00005F000000}"/>
    <hyperlink ref="H355:H356" r:id="rId68" display="mezanurrahman29@gmail.com" xr:uid="{00000000-0004-0000-0000-000060000000}"/>
    <hyperlink ref="H357:H358" r:id="rId69" display="mezanurrahman29@gmail.com" xr:uid="{00000000-0004-0000-0000-000061000000}"/>
    <hyperlink ref="H359:H360" r:id="rId70" display="mezanurrahman29@gmail.com" xr:uid="{00000000-0004-0000-0000-000062000000}"/>
    <hyperlink ref="H361:H362" r:id="rId71" display="mezanurrahman29@gmail.com" xr:uid="{00000000-0004-0000-0000-000063000000}"/>
    <hyperlink ref="H363:H364" r:id="rId72" display="mezanurrahman29@gmail.com" xr:uid="{00000000-0004-0000-0000-000064000000}"/>
    <hyperlink ref="H365:H366" r:id="rId73" display="mezanurrahman29@gmail.com" xr:uid="{00000000-0004-0000-0000-000065000000}"/>
    <hyperlink ref="H367:H368" r:id="rId74" display="mezanurrahman29@gmail.com" xr:uid="{00000000-0004-0000-0000-000066000000}"/>
    <hyperlink ref="H369:H370" r:id="rId75" display="mezanurrahman29@gmail.com" xr:uid="{00000000-0004-0000-0000-000067000000}"/>
    <hyperlink ref="H371:H372" r:id="rId76" display="mezanurrahman29@gmail.com" xr:uid="{00000000-0004-0000-0000-000068000000}"/>
    <hyperlink ref="H373:H374" r:id="rId77" display="mezanurrahman29@gmail.com" xr:uid="{00000000-0004-0000-0000-000069000000}"/>
    <hyperlink ref="P351" r:id="rId78" display="https://apromis.app/admin/training/approval/9372/rejected" xr:uid="{00000000-0004-0000-0000-00006A000000}"/>
    <hyperlink ref="P353" r:id="rId79" display="https://apromis.app/admin/training/approval/9372/rejected" xr:uid="{00000000-0004-0000-0000-00006B000000}"/>
    <hyperlink ref="P355" r:id="rId80" display="https://apromis.app/admin/training/approval/9372/rejected" xr:uid="{00000000-0004-0000-0000-00006C000000}"/>
    <hyperlink ref="P357" r:id="rId81" display="https://apromis.app/admin/training/approval/9372/rejected" xr:uid="{00000000-0004-0000-0000-00006D000000}"/>
    <hyperlink ref="P359" r:id="rId82" display="https://apromis.app/admin/training/approval/9372/rejected" xr:uid="{00000000-0004-0000-0000-00006E000000}"/>
    <hyperlink ref="P361" r:id="rId83" display="https://apromis.app/admin/training/approval/9372/rejected" xr:uid="{00000000-0004-0000-0000-00006F000000}"/>
    <hyperlink ref="P363" r:id="rId84" display="https://apromis.app/admin/training/approval/9372/rejected" xr:uid="{00000000-0004-0000-0000-000070000000}"/>
    <hyperlink ref="P365" r:id="rId85" display="https://apromis.app/admin/training/approval/9372/rejected" xr:uid="{00000000-0004-0000-0000-000071000000}"/>
    <hyperlink ref="P367" r:id="rId86" display="https://apromis.app/admin/training/approval/9372/rejected" xr:uid="{00000000-0004-0000-0000-000072000000}"/>
    <hyperlink ref="P369" r:id="rId87" display="https://apromis.app/admin/training/approval/9372/rejected" xr:uid="{00000000-0004-0000-0000-000073000000}"/>
    <hyperlink ref="P371" r:id="rId88" display="https://apromis.app/admin/training/approval/9372/rejected" xr:uid="{00000000-0004-0000-0000-000074000000}"/>
    <hyperlink ref="P373" r:id="rId89" display="https://apromis.app/admin/training/approval/9372/rejected" xr:uid="{00000000-0004-0000-0000-000075000000}"/>
    <hyperlink ref="P352" r:id="rId90" display="https://apromis.app/admin/training/approval/9372/rejected" xr:uid="{00000000-0004-0000-0000-000076000000}"/>
    <hyperlink ref="P354" r:id="rId91" display="https://apromis.app/admin/training/approval/9372/rejected" xr:uid="{00000000-0004-0000-0000-000077000000}"/>
    <hyperlink ref="P356" r:id="rId92" display="https://apromis.app/admin/training/approval/9372/rejected" xr:uid="{00000000-0004-0000-0000-000078000000}"/>
    <hyperlink ref="P358" r:id="rId93" display="https://apromis.app/admin/training/approval/9372/rejected" xr:uid="{00000000-0004-0000-0000-000079000000}"/>
    <hyperlink ref="P360" r:id="rId94" display="https://apromis.app/admin/training/approval/9372/rejected" xr:uid="{00000000-0004-0000-0000-00007A000000}"/>
    <hyperlink ref="P362" r:id="rId95" display="https://apromis.app/admin/training/approval/9372/rejected" xr:uid="{00000000-0004-0000-0000-00007B000000}"/>
    <hyperlink ref="P364" r:id="rId96" display="https://apromis.app/admin/training/approval/9372/rejected" xr:uid="{00000000-0004-0000-0000-00007C000000}"/>
    <hyperlink ref="P366" r:id="rId97" display="https://apromis.app/admin/training/approval/9372/rejected" xr:uid="{00000000-0004-0000-0000-00007D000000}"/>
    <hyperlink ref="P368" r:id="rId98" display="https://apromis.app/admin/training/approval/9372/rejected" xr:uid="{00000000-0004-0000-0000-00007E000000}"/>
    <hyperlink ref="P370" r:id="rId99" display="https://apromis.app/admin/training/approval/9372/rejected" xr:uid="{00000000-0004-0000-0000-00007F000000}"/>
    <hyperlink ref="P372" r:id="rId100" display="https://apromis.app/admin/training/approval/9372/rejected" xr:uid="{00000000-0004-0000-0000-000080000000}"/>
    <hyperlink ref="P374" r:id="rId101" display="https://apromis.app/admin/training/approval/9372/rejected" xr:uid="{00000000-0004-0000-0000-000081000000}"/>
    <hyperlink ref="H63:H66" r:id="rId102" display="mezanurrahman29@gmail.com" xr:uid="{11FF108D-93E4-43E9-8B1A-81353A39C43F}"/>
    <hyperlink ref="H81:H85" r:id="rId103" display="mezanurrahman29@gmail.com" xr:uid="{5424E256-D7CA-41CB-ABF7-293538933206}"/>
    <hyperlink ref="H82" r:id="rId104" display="mezanurrahman29@gmail.com" xr:uid="{D2EFD679-A450-4575-B30E-6B6DF7F9D77C}"/>
    <hyperlink ref="P82" r:id="rId105" display="https://apromis.app/admin/training/approval/9372/rejected" xr:uid="{478DA542-BD72-48B4-9470-E1C17ACE51FA}"/>
    <hyperlink ref="H202:H203" r:id="rId106" display="mezanurrahman29@gmail.com" xr:uid="{093B3AC1-8A0B-44FF-9988-3417EB0CF1F4}"/>
    <hyperlink ref="H200" r:id="rId107" display="mezanurrahman29@gmail.com" xr:uid="{ECF2A50C-A59D-4BC7-BA14-ABB7775D00DB}"/>
    <hyperlink ref="H201" r:id="rId108" display="mezanurrahman29@gmail.com" xr:uid="{34D3ED44-840E-47EE-A187-A903CD344522}"/>
    <hyperlink ref="H39:H42" r:id="rId109" display="mezanurrahman29@gmail.com" xr:uid="{216E40C2-BB56-43D1-B6EF-D0738B4F0BF1}"/>
  </hyperlinks>
  <pageMargins left="0.7" right="0.7" top="0.75" bottom="0.75" header="0" footer="0"/>
  <pageSetup orientation="portrait" r:id="rId1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B034-4F57-427D-A66C-929253080F04}">
  <dimension ref="A1:XFD491"/>
  <sheetViews>
    <sheetView tabSelected="1" topLeftCell="A265" zoomScaleNormal="100" workbookViewId="0">
      <selection activeCell="A270" sqref="A270:XFD272"/>
    </sheetView>
  </sheetViews>
  <sheetFormatPr defaultRowHeight="22.2" customHeight="1"/>
  <cols>
    <col min="1" max="2" width="8.8984375" style="258" bestFit="1" customWidth="1"/>
    <col min="3" max="3" width="33.59765625" style="258" customWidth="1"/>
    <col min="4" max="4" width="8.8984375" style="258" bestFit="1" customWidth="1"/>
    <col min="5" max="5" width="14.69921875" style="583" customWidth="1"/>
    <col min="6" max="7" width="8.8984375" style="258" bestFit="1" customWidth="1"/>
    <col min="8" max="8" width="26.09765625" style="258" customWidth="1"/>
    <col min="9" max="36" width="8.8984375" style="505" bestFit="1" customWidth="1"/>
    <col min="37" max="41" width="8.796875" style="258"/>
    <col min="42" max="42" width="8.8984375" style="258" bestFit="1" customWidth="1"/>
    <col min="43" max="43" width="8.796875" style="258"/>
    <col min="44" max="56" width="8.8984375" style="258" bestFit="1" customWidth="1"/>
    <col min="57" max="61" width="8.796875" style="258"/>
    <col min="62" max="68" width="8.8984375" style="258" bestFit="1" customWidth="1"/>
    <col min="69" max="70" width="8.796875" style="258"/>
    <col min="71" max="71" width="8.8984375" style="258" bestFit="1" customWidth="1"/>
    <col min="72" max="16384" width="8.796875" style="258"/>
  </cols>
  <sheetData>
    <row r="1" spans="1:117" ht="22.2" customHeight="1">
      <c r="A1" s="1151" t="s">
        <v>0</v>
      </c>
      <c r="B1" s="1153"/>
      <c r="C1" s="1153"/>
      <c r="D1" s="1153"/>
      <c r="E1" s="1153"/>
      <c r="F1" s="1153"/>
      <c r="G1" s="1153"/>
      <c r="H1" s="1153"/>
      <c r="I1" s="1153"/>
      <c r="J1" s="1153"/>
      <c r="K1" s="1153"/>
      <c r="L1" s="1153"/>
      <c r="M1" s="1153"/>
      <c r="N1" s="1153"/>
      <c r="O1" s="1153"/>
      <c r="P1" s="1153"/>
      <c r="Q1" s="1153"/>
      <c r="R1" s="1153"/>
      <c r="S1" s="1153"/>
      <c r="T1" s="1153"/>
      <c r="U1" s="1153"/>
      <c r="V1" s="1153"/>
      <c r="W1" s="1153"/>
      <c r="X1" s="1153"/>
      <c r="Y1" s="1153"/>
      <c r="Z1" s="1153"/>
      <c r="AA1" s="1153"/>
      <c r="AB1" s="1153"/>
      <c r="AC1" s="1153"/>
      <c r="AD1" s="1153"/>
      <c r="AE1" s="1153"/>
      <c r="AF1" s="1153"/>
      <c r="AG1" s="1153"/>
      <c r="AH1" s="1153"/>
      <c r="AI1" s="1153"/>
      <c r="AJ1" s="1153"/>
    </row>
    <row r="2" spans="1:117" ht="22.2" customHeight="1">
      <c r="A2" s="1154" t="s">
        <v>19</v>
      </c>
      <c r="B2" s="1153"/>
      <c r="C2" s="1153"/>
      <c r="D2" s="1153"/>
      <c r="E2" s="1153"/>
      <c r="F2" s="1153"/>
      <c r="G2" s="1153"/>
      <c r="H2" s="1153"/>
      <c r="I2" s="1153"/>
      <c r="J2" s="1153"/>
      <c r="K2" s="1153"/>
      <c r="L2" s="1153"/>
      <c r="M2" s="1153"/>
      <c r="N2" s="1153"/>
      <c r="O2" s="1153"/>
      <c r="P2" s="1153"/>
      <c r="Q2" s="1153"/>
      <c r="R2" s="1153"/>
      <c r="S2" s="1153"/>
      <c r="T2" s="1153"/>
      <c r="U2" s="1153"/>
      <c r="V2" s="1153"/>
      <c r="W2" s="1153"/>
      <c r="X2" s="1153"/>
      <c r="Y2" s="1153"/>
      <c r="Z2" s="1153"/>
      <c r="AA2" s="1153"/>
      <c r="AB2" s="1153"/>
      <c r="AC2" s="1153"/>
      <c r="AD2" s="1153"/>
      <c r="AE2" s="1153"/>
      <c r="AF2" s="1153"/>
      <c r="AG2" s="1153"/>
      <c r="AH2" s="1153"/>
      <c r="AI2" s="1153"/>
      <c r="AJ2" s="1153"/>
    </row>
    <row r="3" spans="1:117" s="472" customFormat="1" ht="22.2" customHeight="1">
      <c r="A3" s="1151" t="s">
        <v>1</v>
      </c>
      <c r="B3" s="1151" t="s">
        <v>2</v>
      </c>
      <c r="C3" s="1157" t="s">
        <v>16</v>
      </c>
      <c r="D3" s="1151" t="s">
        <v>17</v>
      </c>
      <c r="E3" s="1158" t="s">
        <v>18</v>
      </c>
      <c r="F3" s="1151" t="s">
        <v>3</v>
      </c>
      <c r="G3" s="1151" t="s">
        <v>4</v>
      </c>
      <c r="H3" s="468"/>
      <c r="I3" s="1152" t="s">
        <v>25</v>
      </c>
      <c r="J3" s="1160" t="s">
        <v>5</v>
      </c>
      <c r="K3" s="1152"/>
      <c r="L3" s="1152"/>
      <c r="M3" s="1152"/>
      <c r="N3" s="1152"/>
      <c r="O3" s="1161" t="s">
        <v>23</v>
      </c>
      <c r="P3" s="1152" t="s">
        <v>22</v>
      </c>
      <c r="Q3" s="1152"/>
      <c r="R3" s="1152"/>
      <c r="S3" s="1152"/>
      <c r="T3" s="1152"/>
      <c r="U3" s="1152"/>
      <c r="V3" s="1160" t="s">
        <v>6</v>
      </c>
      <c r="W3" s="1152"/>
      <c r="X3" s="1152"/>
      <c r="Y3" s="1152"/>
      <c r="Z3" s="1152"/>
      <c r="AA3" s="1152"/>
      <c r="AB3" s="1152"/>
      <c r="AC3" s="1151" t="s">
        <v>7</v>
      </c>
      <c r="AD3" s="1152"/>
      <c r="AE3" s="1152"/>
      <c r="AF3" s="1152"/>
      <c r="AG3" s="1152"/>
      <c r="AH3" s="1152"/>
      <c r="AI3" s="1152"/>
      <c r="AJ3" s="1151" t="s">
        <v>24</v>
      </c>
    </row>
    <row r="4" spans="1:117" s="472" customFormat="1" ht="22.2" customHeight="1">
      <c r="A4" s="1155"/>
      <c r="B4" s="1156"/>
      <c r="C4" s="1155"/>
      <c r="D4" s="1155"/>
      <c r="E4" s="1159"/>
      <c r="F4" s="1155"/>
      <c r="G4" s="1155"/>
      <c r="H4" s="473" t="s">
        <v>20</v>
      </c>
      <c r="I4" s="1152"/>
      <c r="J4" s="470" t="s">
        <v>21</v>
      </c>
      <c r="K4" s="470" t="s">
        <v>9</v>
      </c>
      <c r="L4" s="470" t="s">
        <v>10</v>
      </c>
      <c r="M4" s="470" t="s">
        <v>11</v>
      </c>
      <c r="N4" s="470" t="s">
        <v>12</v>
      </c>
      <c r="O4" s="1161"/>
      <c r="P4" s="200" t="s">
        <v>21</v>
      </c>
      <c r="Q4" s="200" t="s">
        <v>9</v>
      </c>
      <c r="R4" s="200" t="s">
        <v>10</v>
      </c>
      <c r="S4" s="200" t="s">
        <v>11</v>
      </c>
      <c r="T4" s="200" t="s">
        <v>12</v>
      </c>
      <c r="U4" s="200" t="s">
        <v>14</v>
      </c>
      <c r="V4" s="470" t="s">
        <v>13</v>
      </c>
      <c r="W4" s="470" t="s">
        <v>8</v>
      </c>
      <c r="X4" s="470" t="s">
        <v>9</v>
      </c>
      <c r="Y4" s="470" t="s">
        <v>10</v>
      </c>
      <c r="Z4" s="470" t="s">
        <v>11</v>
      </c>
      <c r="AA4" s="470" t="s">
        <v>12</v>
      </c>
      <c r="AB4" s="470" t="s">
        <v>14</v>
      </c>
      <c r="AC4" s="200" t="s">
        <v>13</v>
      </c>
      <c r="AD4" s="200" t="s">
        <v>8</v>
      </c>
      <c r="AE4" s="200" t="s">
        <v>9</v>
      </c>
      <c r="AF4" s="200" t="s">
        <v>10</v>
      </c>
      <c r="AG4" s="200" t="s">
        <v>11</v>
      </c>
      <c r="AH4" s="200" t="s">
        <v>12</v>
      </c>
      <c r="AI4" s="200" t="s">
        <v>14</v>
      </c>
      <c r="AJ4" s="1152"/>
    </row>
    <row r="5" spans="1:117" s="472" customFormat="1" ht="22.2" customHeight="1">
      <c r="A5" s="200">
        <v>1</v>
      </c>
      <c r="B5" s="200">
        <v>2</v>
      </c>
      <c r="C5" s="468">
        <v>3</v>
      </c>
      <c r="D5" s="200">
        <v>4</v>
      </c>
      <c r="E5" s="469">
        <v>5</v>
      </c>
      <c r="F5" s="200">
        <v>6</v>
      </c>
      <c r="G5" s="200">
        <v>7</v>
      </c>
      <c r="H5" s="468">
        <v>8</v>
      </c>
      <c r="I5" s="200">
        <v>9</v>
      </c>
      <c r="J5" s="200">
        <v>10</v>
      </c>
      <c r="K5" s="200">
        <v>11</v>
      </c>
      <c r="L5" s="200">
        <v>12</v>
      </c>
      <c r="M5" s="200">
        <v>13</v>
      </c>
      <c r="N5" s="200">
        <v>14</v>
      </c>
      <c r="O5" s="471">
        <v>15</v>
      </c>
      <c r="P5" s="200">
        <v>16</v>
      </c>
      <c r="Q5" s="200">
        <v>17</v>
      </c>
      <c r="R5" s="200">
        <v>18</v>
      </c>
      <c r="S5" s="200">
        <v>19</v>
      </c>
      <c r="T5" s="200">
        <v>20</v>
      </c>
      <c r="U5" s="200">
        <v>21</v>
      </c>
      <c r="V5" s="200">
        <v>22</v>
      </c>
      <c r="W5" s="200">
        <v>23</v>
      </c>
      <c r="X5" s="200">
        <v>24</v>
      </c>
      <c r="Y5" s="200">
        <v>25</v>
      </c>
      <c r="Z5" s="200">
        <v>26</v>
      </c>
      <c r="AA5" s="200">
        <v>27</v>
      </c>
      <c r="AB5" s="200">
        <v>28</v>
      </c>
      <c r="AC5" s="200">
        <v>29</v>
      </c>
      <c r="AD5" s="200">
        <v>30</v>
      </c>
      <c r="AE5" s="200">
        <v>31</v>
      </c>
      <c r="AF5" s="200">
        <v>32</v>
      </c>
      <c r="AG5" s="200">
        <v>33</v>
      </c>
      <c r="AH5" s="200">
        <v>34</v>
      </c>
      <c r="AI5" s="200">
        <v>35</v>
      </c>
      <c r="AJ5" s="200">
        <v>36</v>
      </c>
    </row>
    <row r="6" spans="1:117" ht="22.2" customHeight="1">
      <c r="A6" s="176">
        <v>1</v>
      </c>
      <c r="B6" s="189" t="s">
        <v>26</v>
      </c>
      <c r="C6" s="190" t="s">
        <v>114</v>
      </c>
      <c r="D6" s="189" t="s">
        <v>110</v>
      </c>
      <c r="E6" s="474">
        <v>1713377010</v>
      </c>
      <c r="F6" s="189" t="s">
        <v>15</v>
      </c>
      <c r="G6" s="189">
        <v>3</v>
      </c>
      <c r="H6" s="190" t="s">
        <v>34</v>
      </c>
      <c r="I6" s="189">
        <v>2</v>
      </c>
      <c r="J6" s="189">
        <v>24</v>
      </c>
      <c r="K6" s="191">
        <v>11</v>
      </c>
      <c r="L6" s="191">
        <v>13</v>
      </c>
      <c r="M6" s="189">
        <v>0</v>
      </c>
      <c r="N6" s="189">
        <v>0</v>
      </c>
      <c r="O6" s="178"/>
      <c r="P6" s="475">
        <v>24</v>
      </c>
      <c r="Q6" s="191">
        <v>11</v>
      </c>
      <c r="R6" s="191">
        <v>13</v>
      </c>
      <c r="S6" s="189">
        <v>0</v>
      </c>
      <c r="T6" s="189">
        <v>0</v>
      </c>
      <c r="U6" s="476">
        <v>1</v>
      </c>
      <c r="V6" s="189">
        <v>1</v>
      </c>
      <c r="W6" s="189">
        <v>24</v>
      </c>
      <c r="X6" s="191">
        <v>11</v>
      </c>
      <c r="Y6" s="191">
        <v>13</v>
      </c>
      <c r="Z6" s="189">
        <v>0</v>
      </c>
      <c r="AA6" s="189">
        <v>0</v>
      </c>
      <c r="AB6" s="476">
        <v>1</v>
      </c>
      <c r="AC6" s="189">
        <v>1</v>
      </c>
      <c r="AD6" s="189">
        <v>0</v>
      </c>
      <c r="AE6" s="189">
        <v>0</v>
      </c>
      <c r="AF6" s="189">
        <v>0</v>
      </c>
      <c r="AG6" s="189">
        <v>0</v>
      </c>
      <c r="AH6" s="189">
        <v>0</v>
      </c>
      <c r="AI6" s="193">
        <v>0</v>
      </c>
      <c r="AJ6" s="189"/>
      <c r="AK6" s="189"/>
    </row>
    <row r="7" spans="1:117" ht="22.2" customHeight="1">
      <c r="A7" s="176">
        <v>2</v>
      </c>
      <c r="B7" s="189" t="s">
        <v>26</v>
      </c>
      <c r="C7" s="190" t="s">
        <v>114</v>
      </c>
      <c r="D7" s="189" t="s">
        <v>110</v>
      </c>
      <c r="E7" s="474">
        <v>1713377010</v>
      </c>
      <c r="F7" s="189" t="s">
        <v>15</v>
      </c>
      <c r="G7" s="189">
        <v>3</v>
      </c>
      <c r="H7" s="190" t="s">
        <v>54</v>
      </c>
      <c r="I7" s="189">
        <v>3</v>
      </c>
      <c r="J7" s="189">
        <v>24</v>
      </c>
      <c r="K7" s="191">
        <v>10</v>
      </c>
      <c r="L7" s="191">
        <v>14</v>
      </c>
      <c r="M7" s="189">
        <v>0</v>
      </c>
      <c r="N7" s="189">
        <v>0</v>
      </c>
      <c r="O7" s="178"/>
      <c r="P7" s="475">
        <v>24</v>
      </c>
      <c r="Q7" s="191">
        <v>10</v>
      </c>
      <c r="R7" s="191">
        <v>14</v>
      </c>
      <c r="S7" s="189">
        <v>0</v>
      </c>
      <c r="T7" s="189">
        <v>0</v>
      </c>
      <c r="U7" s="476">
        <v>1</v>
      </c>
      <c r="V7" s="189">
        <v>1</v>
      </c>
      <c r="W7" s="189">
        <v>24</v>
      </c>
      <c r="X7" s="191">
        <v>10</v>
      </c>
      <c r="Y7" s="191">
        <v>14</v>
      </c>
      <c r="Z7" s="189">
        <v>0</v>
      </c>
      <c r="AA7" s="189">
        <v>0</v>
      </c>
      <c r="AB7" s="476">
        <v>1</v>
      </c>
      <c r="AC7" s="189">
        <v>1</v>
      </c>
      <c r="AD7" s="189">
        <v>0</v>
      </c>
      <c r="AE7" s="189">
        <v>0</v>
      </c>
      <c r="AF7" s="189">
        <v>0</v>
      </c>
      <c r="AG7" s="189">
        <v>0</v>
      </c>
      <c r="AH7" s="189">
        <v>0</v>
      </c>
      <c r="AI7" s="193">
        <v>0</v>
      </c>
      <c r="AJ7" s="189"/>
      <c r="AK7" s="189"/>
    </row>
    <row r="8" spans="1:117" ht="22.2" customHeight="1">
      <c r="A8" s="176">
        <v>3</v>
      </c>
      <c r="B8" s="189" t="s">
        <v>26</v>
      </c>
      <c r="C8" s="190" t="s">
        <v>114</v>
      </c>
      <c r="D8" s="189" t="s">
        <v>110</v>
      </c>
      <c r="E8" s="474">
        <v>1713377010</v>
      </c>
      <c r="F8" s="189" t="s">
        <v>15</v>
      </c>
      <c r="G8" s="189">
        <v>3</v>
      </c>
      <c r="H8" s="190" t="s">
        <v>41</v>
      </c>
      <c r="I8" s="189">
        <v>3</v>
      </c>
      <c r="J8" s="189">
        <v>24</v>
      </c>
      <c r="K8" s="191">
        <v>7</v>
      </c>
      <c r="L8" s="191">
        <v>17</v>
      </c>
      <c r="M8" s="189">
        <v>0</v>
      </c>
      <c r="N8" s="189">
        <v>0</v>
      </c>
      <c r="O8" s="178"/>
      <c r="P8" s="475">
        <v>24</v>
      </c>
      <c r="Q8" s="191">
        <v>7</v>
      </c>
      <c r="R8" s="191">
        <v>17</v>
      </c>
      <c r="S8" s="189">
        <v>0</v>
      </c>
      <c r="T8" s="189">
        <v>0</v>
      </c>
      <c r="U8" s="476">
        <v>1</v>
      </c>
      <c r="V8" s="189">
        <v>1</v>
      </c>
      <c r="W8" s="189">
        <v>20</v>
      </c>
      <c r="X8" s="191">
        <v>6</v>
      </c>
      <c r="Y8" s="191">
        <v>14</v>
      </c>
      <c r="Z8" s="189">
        <v>0</v>
      </c>
      <c r="AA8" s="189">
        <v>0</v>
      </c>
      <c r="AB8" s="476">
        <v>0.83</v>
      </c>
      <c r="AC8" s="189">
        <v>1</v>
      </c>
      <c r="AD8" s="189">
        <v>0</v>
      </c>
      <c r="AE8" s="189">
        <v>0</v>
      </c>
      <c r="AF8" s="189">
        <v>0</v>
      </c>
      <c r="AG8" s="189">
        <v>0</v>
      </c>
      <c r="AH8" s="189">
        <v>0</v>
      </c>
      <c r="AI8" s="193">
        <v>0</v>
      </c>
      <c r="AJ8" s="189"/>
      <c r="AK8" s="189"/>
    </row>
    <row r="9" spans="1:117" ht="22.2" customHeight="1">
      <c r="A9" s="176">
        <v>4</v>
      </c>
      <c r="B9" s="477" t="s">
        <v>26</v>
      </c>
      <c r="C9" s="478" t="s">
        <v>120</v>
      </c>
      <c r="D9" s="477" t="s">
        <v>121</v>
      </c>
      <c r="E9" s="479">
        <v>1878011400</v>
      </c>
      <c r="F9" s="477" t="s">
        <v>15</v>
      </c>
      <c r="G9" s="477">
        <v>3</v>
      </c>
      <c r="H9" s="478" t="s">
        <v>34</v>
      </c>
      <c r="I9" s="477">
        <v>2</v>
      </c>
      <c r="J9" s="480">
        <v>24</v>
      </c>
      <c r="K9" s="480">
        <v>9</v>
      </c>
      <c r="L9" s="480">
        <v>15</v>
      </c>
      <c r="M9" s="480">
        <v>0</v>
      </c>
      <c r="N9" s="480">
        <v>0</v>
      </c>
      <c r="O9" s="178"/>
      <c r="P9" s="481">
        <v>24</v>
      </c>
      <c r="Q9" s="477">
        <v>9</v>
      </c>
      <c r="R9" s="477">
        <v>15</v>
      </c>
      <c r="S9" s="477">
        <v>0</v>
      </c>
      <c r="T9" s="477">
        <v>0</v>
      </c>
      <c r="U9" s="482">
        <v>1</v>
      </c>
      <c r="V9" s="178"/>
      <c r="W9" s="480">
        <v>24</v>
      </c>
      <c r="X9" s="480">
        <v>9</v>
      </c>
      <c r="Y9" s="480">
        <v>15</v>
      </c>
      <c r="Z9" s="480">
        <v>0</v>
      </c>
      <c r="AA9" s="480">
        <v>0</v>
      </c>
      <c r="AB9" s="483">
        <v>1</v>
      </c>
      <c r="AC9" s="477">
        <v>0</v>
      </c>
      <c r="AD9" s="477">
        <v>0</v>
      </c>
      <c r="AE9" s="477">
        <v>0</v>
      </c>
      <c r="AF9" s="477">
        <v>0</v>
      </c>
      <c r="AG9" s="477">
        <v>0</v>
      </c>
      <c r="AH9" s="484">
        <v>0</v>
      </c>
      <c r="AI9" s="485"/>
      <c r="AJ9" s="477"/>
      <c r="AK9" s="486"/>
    </row>
    <row r="10" spans="1:117" ht="22.2" customHeight="1">
      <c r="A10" s="176">
        <v>5</v>
      </c>
      <c r="B10" s="487" t="s">
        <v>26</v>
      </c>
      <c r="C10" s="488" t="s">
        <v>120</v>
      </c>
      <c r="D10" s="487" t="s">
        <v>121</v>
      </c>
      <c r="E10" s="489">
        <v>1878011400</v>
      </c>
      <c r="F10" s="487" t="s">
        <v>15</v>
      </c>
      <c r="G10" s="487">
        <v>3</v>
      </c>
      <c r="H10" s="488" t="s">
        <v>122</v>
      </c>
      <c r="I10" s="477">
        <v>3</v>
      </c>
      <c r="J10" s="477">
        <v>24</v>
      </c>
      <c r="K10" s="477">
        <v>5</v>
      </c>
      <c r="L10" s="477">
        <v>19</v>
      </c>
      <c r="M10" s="477">
        <v>0</v>
      </c>
      <c r="N10" s="477">
        <v>0</v>
      </c>
      <c r="O10" s="178"/>
      <c r="P10" s="481">
        <v>24</v>
      </c>
      <c r="Q10" s="477">
        <v>5</v>
      </c>
      <c r="R10" s="477">
        <v>19</v>
      </c>
      <c r="S10" s="477">
        <v>0</v>
      </c>
      <c r="T10" s="477">
        <v>0</v>
      </c>
      <c r="U10" s="482">
        <v>1</v>
      </c>
      <c r="V10" s="477"/>
      <c r="W10" s="477"/>
      <c r="X10" s="477"/>
      <c r="Y10" s="477"/>
      <c r="Z10" s="477"/>
      <c r="AA10" s="477"/>
      <c r="AB10" s="477"/>
      <c r="AC10" s="477"/>
      <c r="AD10" s="477"/>
      <c r="AE10" s="477"/>
      <c r="AF10" s="477"/>
      <c r="AG10" s="477"/>
      <c r="AH10" s="477"/>
      <c r="AI10" s="477"/>
      <c r="AJ10" s="477"/>
      <c r="AK10" s="486"/>
    </row>
    <row r="11" spans="1:117" ht="22.2" customHeight="1">
      <c r="A11" s="176">
        <v>6</v>
      </c>
      <c r="B11" s="487" t="s">
        <v>26</v>
      </c>
      <c r="C11" s="488" t="s">
        <v>120</v>
      </c>
      <c r="D11" s="487" t="s">
        <v>121</v>
      </c>
      <c r="E11" s="489">
        <v>1878011400</v>
      </c>
      <c r="F11" s="487" t="s">
        <v>15</v>
      </c>
      <c r="G11" s="487">
        <v>3</v>
      </c>
      <c r="H11" s="488" t="s">
        <v>123</v>
      </c>
      <c r="I11" s="477">
        <v>3</v>
      </c>
      <c r="J11" s="477">
        <v>24</v>
      </c>
      <c r="K11" s="477">
        <v>0</v>
      </c>
      <c r="L11" s="477">
        <v>24</v>
      </c>
      <c r="M11" s="477">
        <v>0</v>
      </c>
      <c r="N11" s="477">
        <v>0</v>
      </c>
      <c r="O11" s="178"/>
      <c r="P11" s="481"/>
      <c r="Q11" s="477">
        <v>0</v>
      </c>
      <c r="R11" s="477">
        <v>24</v>
      </c>
      <c r="S11" s="477"/>
      <c r="T11" s="477"/>
      <c r="U11" s="477"/>
      <c r="V11" s="477"/>
      <c r="W11" s="477"/>
      <c r="X11" s="477"/>
      <c r="Y11" s="477"/>
      <c r="Z11" s="477"/>
      <c r="AA11" s="477"/>
      <c r="AB11" s="477"/>
      <c r="AC11" s="477"/>
      <c r="AD11" s="477"/>
      <c r="AE11" s="477"/>
      <c r="AF11" s="477"/>
      <c r="AG11" s="477"/>
      <c r="AH11" s="477"/>
      <c r="AI11" s="477"/>
      <c r="AJ11" s="477"/>
      <c r="AK11" s="486"/>
    </row>
    <row r="12" spans="1:117" ht="22.2" customHeight="1">
      <c r="A12" s="176">
        <v>7</v>
      </c>
      <c r="B12" s="490" t="s">
        <v>26</v>
      </c>
      <c r="C12" s="491" t="s">
        <v>87</v>
      </c>
      <c r="D12" s="490" t="s">
        <v>86</v>
      </c>
      <c r="E12" s="492">
        <v>1568993019</v>
      </c>
      <c r="F12" s="490" t="s">
        <v>30</v>
      </c>
      <c r="G12" s="493">
        <v>2</v>
      </c>
      <c r="H12" s="491" t="s">
        <v>56</v>
      </c>
      <c r="I12" s="493">
        <v>2</v>
      </c>
      <c r="J12" s="493">
        <v>24</v>
      </c>
      <c r="K12" s="493">
        <v>11</v>
      </c>
      <c r="L12" s="493">
        <v>13</v>
      </c>
      <c r="M12" s="493">
        <v>0</v>
      </c>
      <c r="N12" s="493">
        <v>0</v>
      </c>
      <c r="O12" s="494"/>
      <c r="P12" s="493"/>
      <c r="Q12" s="493"/>
      <c r="R12" s="493"/>
      <c r="S12" s="493"/>
      <c r="T12" s="493"/>
      <c r="U12" s="493"/>
      <c r="V12" s="493"/>
      <c r="W12" s="493"/>
      <c r="X12" s="493"/>
      <c r="Y12" s="493"/>
      <c r="Z12" s="493"/>
      <c r="AA12" s="493"/>
      <c r="AB12" s="493"/>
      <c r="AC12" s="493">
        <v>1</v>
      </c>
      <c r="AD12" s="493"/>
      <c r="AE12" s="493"/>
      <c r="AF12" s="493"/>
      <c r="AG12" s="493"/>
      <c r="AH12" s="493"/>
      <c r="AI12" s="493"/>
      <c r="AJ12" s="493"/>
      <c r="AK12" s="491"/>
      <c r="AL12" s="491"/>
      <c r="AM12" s="491"/>
      <c r="AN12" s="491"/>
      <c r="AO12" s="491"/>
      <c r="AP12" s="491"/>
      <c r="AQ12" s="491"/>
      <c r="AR12" s="491"/>
      <c r="AS12" s="491"/>
      <c r="AT12" s="491"/>
      <c r="AU12" s="491"/>
      <c r="AV12" s="491"/>
      <c r="AW12" s="491"/>
      <c r="AX12" s="491"/>
      <c r="AY12" s="491"/>
      <c r="AZ12" s="491"/>
      <c r="BA12" s="491"/>
      <c r="BB12" s="491"/>
      <c r="BC12" s="491"/>
      <c r="BD12" s="491"/>
      <c r="BE12" s="491"/>
      <c r="BF12" s="491"/>
      <c r="BG12" s="491"/>
      <c r="BH12" s="491"/>
      <c r="BI12" s="491"/>
      <c r="BJ12" s="491"/>
      <c r="BK12" s="491"/>
      <c r="BL12" s="491"/>
      <c r="BM12" s="491"/>
      <c r="BN12" s="491"/>
      <c r="BO12" s="491"/>
      <c r="BP12" s="491"/>
      <c r="BQ12" s="491"/>
      <c r="BR12" s="491"/>
      <c r="BS12" s="491"/>
      <c r="BT12" s="491"/>
      <c r="BU12" s="491"/>
      <c r="BV12" s="491"/>
      <c r="BW12" s="491"/>
      <c r="BX12" s="491"/>
      <c r="BY12" s="491"/>
      <c r="BZ12" s="491"/>
      <c r="CA12" s="491"/>
      <c r="CB12" s="491"/>
      <c r="CC12" s="491"/>
      <c r="CD12" s="491"/>
      <c r="CE12" s="491"/>
      <c r="CF12" s="491"/>
      <c r="CG12" s="491"/>
      <c r="CH12" s="491"/>
      <c r="CI12" s="491"/>
      <c r="CJ12" s="491"/>
      <c r="CK12" s="491"/>
      <c r="CL12" s="491"/>
      <c r="CM12" s="491"/>
      <c r="CN12" s="491"/>
      <c r="CO12" s="491"/>
      <c r="CP12" s="491"/>
      <c r="CQ12" s="491"/>
      <c r="CR12" s="491"/>
      <c r="CS12" s="491"/>
      <c r="CT12" s="491"/>
      <c r="CU12" s="491"/>
      <c r="CV12" s="491"/>
      <c r="CW12" s="491"/>
      <c r="CX12" s="491"/>
      <c r="CY12" s="491"/>
      <c r="CZ12" s="491"/>
      <c r="DA12" s="491"/>
      <c r="DB12" s="491"/>
      <c r="DC12" s="491"/>
      <c r="DD12" s="491"/>
      <c r="DE12" s="491"/>
      <c r="DF12" s="491"/>
      <c r="DG12" s="491"/>
      <c r="DH12" s="491"/>
      <c r="DI12" s="491"/>
      <c r="DJ12" s="491"/>
      <c r="DK12" s="491"/>
      <c r="DL12" s="491"/>
      <c r="DM12" s="491"/>
    </row>
    <row r="13" spans="1:117" ht="22.2" customHeight="1">
      <c r="A13" s="176">
        <v>8</v>
      </c>
      <c r="B13" s="495" t="s">
        <v>26</v>
      </c>
      <c r="C13" s="496" t="s">
        <v>87</v>
      </c>
      <c r="D13" s="495" t="s">
        <v>86</v>
      </c>
      <c r="E13" s="497">
        <v>1568993019</v>
      </c>
      <c r="F13" s="495" t="s">
        <v>30</v>
      </c>
      <c r="G13" s="498">
        <v>3</v>
      </c>
      <c r="H13" s="496" t="s">
        <v>85</v>
      </c>
      <c r="I13" s="498">
        <v>3</v>
      </c>
      <c r="J13" s="498">
        <v>24</v>
      </c>
      <c r="K13" s="498">
        <v>7</v>
      </c>
      <c r="L13" s="498">
        <v>17</v>
      </c>
      <c r="M13" s="498">
        <v>0</v>
      </c>
      <c r="N13" s="498">
        <v>0</v>
      </c>
      <c r="O13" s="499"/>
      <c r="P13" s="498"/>
      <c r="Q13" s="498"/>
      <c r="R13" s="498"/>
      <c r="S13" s="498"/>
      <c r="T13" s="498"/>
      <c r="U13" s="498"/>
      <c r="V13" s="498"/>
      <c r="W13" s="498"/>
      <c r="X13" s="498"/>
      <c r="Y13" s="498"/>
      <c r="Z13" s="498"/>
      <c r="AA13" s="498"/>
      <c r="AB13" s="498"/>
      <c r="AC13" s="498">
        <v>1</v>
      </c>
      <c r="AD13" s="498"/>
      <c r="AE13" s="498"/>
      <c r="AF13" s="498"/>
      <c r="AG13" s="498"/>
      <c r="AH13" s="498"/>
      <c r="AI13" s="498"/>
      <c r="AJ13" s="498"/>
      <c r="AK13" s="496"/>
      <c r="AL13" s="496"/>
      <c r="AM13" s="496"/>
      <c r="AN13" s="496"/>
      <c r="AO13" s="496"/>
      <c r="AP13" s="496"/>
      <c r="AQ13" s="496"/>
      <c r="AR13" s="496"/>
      <c r="AS13" s="496"/>
      <c r="AT13" s="496"/>
      <c r="AU13" s="496"/>
      <c r="AV13" s="496"/>
      <c r="AW13" s="496"/>
      <c r="AX13" s="496"/>
      <c r="AY13" s="496"/>
      <c r="AZ13" s="496"/>
      <c r="BA13" s="496"/>
      <c r="BB13" s="496"/>
      <c r="BC13" s="496"/>
      <c r="BD13" s="496"/>
      <c r="BE13" s="496"/>
      <c r="BF13" s="496"/>
      <c r="BG13" s="496"/>
      <c r="BH13" s="496"/>
      <c r="BI13" s="496"/>
      <c r="BJ13" s="496"/>
      <c r="BK13" s="496"/>
      <c r="BL13" s="496"/>
      <c r="BM13" s="496"/>
      <c r="BN13" s="496"/>
      <c r="BO13" s="496"/>
      <c r="BP13" s="496"/>
      <c r="BQ13" s="496"/>
      <c r="BR13" s="496"/>
      <c r="BS13" s="496"/>
      <c r="BT13" s="496"/>
      <c r="BU13" s="496"/>
      <c r="BV13" s="496"/>
      <c r="BW13" s="496"/>
      <c r="BX13" s="496"/>
      <c r="BY13" s="496"/>
      <c r="BZ13" s="496"/>
      <c r="CA13" s="496"/>
      <c r="CB13" s="496"/>
      <c r="CC13" s="496"/>
      <c r="CD13" s="496"/>
      <c r="CE13" s="496"/>
      <c r="CF13" s="496"/>
      <c r="CG13" s="496"/>
      <c r="CH13" s="496"/>
      <c r="CI13" s="496"/>
      <c r="CJ13" s="496"/>
      <c r="CK13" s="496"/>
      <c r="CL13" s="496"/>
      <c r="CM13" s="496"/>
      <c r="CN13" s="496"/>
      <c r="CO13" s="496"/>
      <c r="CP13" s="496"/>
      <c r="CQ13" s="496"/>
      <c r="CR13" s="496"/>
      <c r="CS13" s="496"/>
      <c r="CT13" s="496"/>
      <c r="CU13" s="496"/>
      <c r="CV13" s="496"/>
      <c r="CW13" s="496"/>
      <c r="CX13" s="496"/>
      <c r="CY13" s="496"/>
      <c r="CZ13" s="496"/>
      <c r="DA13" s="496"/>
      <c r="DB13" s="496"/>
      <c r="DC13" s="496"/>
      <c r="DD13" s="496"/>
      <c r="DE13" s="496"/>
      <c r="DF13" s="496"/>
      <c r="DG13" s="496"/>
      <c r="DH13" s="496"/>
      <c r="DI13" s="496"/>
      <c r="DJ13" s="496"/>
      <c r="DK13" s="496"/>
      <c r="DL13" s="496"/>
      <c r="DM13" s="496"/>
    </row>
    <row r="14" spans="1:117" ht="22.2" customHeight="1">
      <c r="A14" s="176">
        <v>9</v>
      </c>
      <c r="B14" s="495" t="s">
        <v>26</v>
      </c>
      <c r="C14" s="496" t="s">
        <v>87</v>
      </c>
      <c r="D14" s="495" t="s">
        <v>86</v>
      </c>
      <c r="E14" s="497">
        <v>1568993019</v>
      </c>
      <c r="F14" s="495" t="s">
        <v>30</v>
      </c>
      <c r="G14" s="498">
        <v>3</v>
      </c>
      <c r="H14" s="496" t="s">
        <v>88</v>
      </c>
      <c r="I14" s="498">
        <v>3</v>
      </c>
      <c r="J14" s="498">
        <v>24</v>
      </c>
      <c r="K14" s="498">
        <v>4</v>
      </c>
      <c r="L14" s="498">
        <v>20</v>
      </c>
      <c r="M14" s="498">
        <v>0</v>
      </c>
      <c r="N14" s="498">
        <v>0</v>
      </c>
      <c r="O14" s="499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8"/>
      <c r="AB14" s="498"/>
      <c r="AC14" s="498">
        <v>1</v>
      </c>
      <c r="AD14" s="498"/>
      <c r="AE14" s="498"/>
      <c r="AF14" s="498"/>
      <c r="AG14" s="498"/>
      <c r="AH14" s="498"/>
      <c r="AI14" s="498"/>
      <c r="AJ14" s="498"/>
      <c r="AK14" s="496"/>
      <c r="AL14" s="496"/>
      <c r="AM14" s="496"/>
      <c r="AN14" s="496"/>
      <c r="AO14" s="496"/>
      <c r="AP14" s="496"/>
      <c r="AQ14" s="496"/>
      <c r="AR14" s="496"/>
      <c r="AS14" s="496"/>
      <c r="AT14" s="496"/>
      <c r="AU14" s="496"/>
      <c r="AV14" s="496"/>
      <c r="AW14" s="496"/>
      <c r="AX14" s="496"/>
      <c r="AY14" s="496"/>
      <c r="AZ14" s="496"/>
      <c r="BA14" s="496"/>
      <c r="BB14" s="496"/>
      <c r="BC14" s="496"/>
      <c r="BD14" s="496"/>
      <c r="BE14" s="496"/>
      <c r="BF14" s="496"/>
      <c r="BG14" s="496"/>
      <c r="BH14" s="496"/>
      <c r="BI14" s="496"/>
      <c r="BJ14" s="496"/>
      <c r="BK14" s="496"/>
      <c r="BL14" s="496"/>
      <c r="BM14" s="496"/>
      <c r="BN14" s="496"/>
      <c r="BO14" s="496"/>
      <c r="BP14" s="496"/>
      <c r="BQ14" s="496"/>
      <c r="BR14" s="496"/>
      <c r="BS14" s="496"/>
      <c r="BT14" s="496"/>
      <c r="BU14" s="496"/>
      <c r="BV14" s="496"/>
      <c r="BW14" s="496"/>
      <c r="BX14" s="496"/>
      <c r="BY14" s="496"/>
      <c r="BZ14" s="496"/>
      <c r="CA14" s="496"/>
      <c r="CB14" s="496"/>
      <c r="CC14" s="496"/>
      <c r="CD14" s="496"/>
      <c r="CE14" s="496"/>
      <c r="CF14" s="496"/>
      <c r="CG14" s="496"/>
      <c r="CH14" s="496"/>
      <c r="CI14" s="496"/>
      <c r="CJ14" s="496"/>
      <c r="CK14" s="496"/>
      <c r="CL14" s="496"/>
      <c r="CM14" s="496"/>
      <c r="CN14" s="496"/>
      <c r="CO14" s="496"/>
      <c r="CP14" s="496"/>
      <c r="CQ14" s="496"/>
      <c r="CR14" s="496"/>
      <c r="CS14" s="496"/>
      <c r="CT14" s="496"/>
      <c r="CU14" s="496"/>
      <c r="CV14" s="496"/>
      <c r="CW14" s="496"/>
      <c r="CX14" s="496"/>
      <c r="CY14" s="496"/>
      <c r="CZ14" s="496"/>
      <c r="DA14" s="496"/>
      <c r="DB14" s="496"/>
      <c r="DC14" s="496"/>
      <c r="DD14" s="496"/>
      <c r="DE14" s="496"/>
      <c r="DF14" s="496"/>
      <c r="DG14" s="496"/>
      <c r="DH14" s="496"/>
      <c r="DI14" s="496"/>
      <c r="DJ14" s="496"/>
      <c r="DK14" s="496"/>
      <c r="DL14" s="496"/>
      <c r="DM14" s="496"/>
    </row>
    <row r="15" spans="1:117" ht="22.2" customHeight="1">
      <c r="A15" s="176">
        <v>10</v>
      </c>
      <c r="B15" s="257" t="s">
        <v>26</v>
      </c>
      <c r="C15" s="256" t="s">
        <v>87</v>
      </c>
      <c r="D15" s="257" t="s">
        <v>86</v>
      </c>
      <c r="E15" s="500">
        <v>1568993019</v>
      </c>
      <c r="F15" s="257" t="s">
        <v>30</v>
      </c>
      <c r="G15" s="176">
        <v>3</v>
      </c>
      <c r="H15" s="256" t="s">
        <v>41</v>
      </c>
      <c r="I15" s="176">
        <v>3</v>
      </c>
      <c r="J15" s="176">
        <v>24</v>
      </c>
      <c r="K15" s="176">
        <v>3</v>
      </c>
      <c r="L15" s="176">
        <v>21</v>
      </c>
      <c r="M15" s="176">
        <v>0</v>
      </c>
      <c r="N15" s="176">
        <v>0</v>
      </c>
      <c r="O15" s="19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210">
        <v>1</v>
      </c>
      <c r="AD15" s="176"/>
      <c r="AE15" s="176"/>
      <c r="AF15" s="176"/>
      <c r="AG15" s="176"/>
      <c r="AH15" s="176"/>
      <c r="AI15" s="176"/>
      <c r="AJ15" s="176"/>
    </row>
    <row r="16" spans="1:117" s="179" customFormat="1" ht="22.2" customHeight="1">
      <c r="A16" s="176">
        <v>11</v>
      </c>
      <c r="B16" s="176" t="s">
        <v>234</v>
      </c>
      <c r="C16" s="194" t="s">
        <v>244</v>
      </c>
      <c r="D16" s="176" t="s">
        <v>125</v>
      </c>
      <c r="E16" s="218" t="s">
        <v>243</v>
      </c>
      <c r="F16" s="176" t="s">
        <v>15</v>
      </c>
      <c r="G16" s="176">
        <v>3</v>
      </c>
      <c r="H16" s="215" t="s">
        <v>34</v>
      </c>
      <c r="I16" s="176">
        <v>2</v>
      </c>
      <c r="J16" s="176">
        <v>24</v>
      </c>
      <c r="K16" s="176">
        <v>7</v>
      </c>
      <c r="L16" s="176">
        <v>17</v>
      </c>
      <c r="M16" s="176">
        <v>0</v>
      </c>
      <c r="N16" s="176">
        <v>0</v>
      </c>
      <c r="O16" s="181"/>
      <c r="P16" s="196">
        <v>23</v>
      </c>
      <c r="Q16" s="176">
        <v>6</v>
      </c>
      <c r="R16" s="176">
        <v>17</v>
      </c>
      <c r="S16" s="176">
        <v>0</v>
      </c>
      <c r="T16" s="176">
        <v>0</v>
      </c>
      <c r="U16" s="182">
        <f>IFERROR(P16/J16,"")</f>
        <v>0.95833333333333337</v>
      </c>
      <c r="V16" s="178"/>
      <c r="W16" s="176">
        <v>23</v>
      </c>
      <c r="X16" s="176">
        <v>6</v>
      </c>
      <c r="Y16" s="176">
        <v>17</v>
      </c>
      <c r="Z16" s="176">
        <v>0</v>
      </c>
      <c r="AA16" s="176">
        <v>0</v>
      </c>
      <c r="AB16" s="197">
        <f>IFERROR(W16/P16,"")</f>
        <v>1</v>
      </c>
      <c r="AC16" s="176">
        <v>23</v>
      </c>
      <c r="AD16" s="176">
        <v>6</v>
      </c>
      <c r="AE16" s="176">
        <v>17</v>
      </c>
      <c r="AF16" s="176">
        <v>0</v>
      </c>
      <c r="AG16" s="176">
        <v>0</v>
      </c>
      <c r="AH16" s="183">
        <f>IFERROR(AC16/W16,"")</f>
        <v>1</v>
      </c>
      <c r="AI16" s="176"/>
      <c r="AJ16" s="176"/>
    </row>
    <row r="17" spans="1:71" s="179" customFormat="1" ht="22.2" customHeight="1">
      <c r="A17" s="176">
        <v>12</v>
      </c>
      <c r="B17" s="176" t="s">
        <v>234</v>
      </c>
      <c r="C17" s="194" t="s">
        <v>244</v>
      </c>
      <c r="D17" s="176" t="s">
        <v>125</v>
      </c>
      <c r="E17" s="218" t="s">
        <v>243</v>
      </c>
      <c r="F17" s="176" t="s">
        <v>15</v>
      </c>
      <c r="G17" s="176">
        <v>3</v>
      </c>
      <c r="H17" s="215" t="s">
        <v>54</v>
      </c>
      <c r="I17" s="176">
        <v>3</v>
      </c>
      <c r="J17" s="176">
        <v>24</v>
      </c>
      <c r="K17" s="176">
        <v>8</v>
      </c>
      <c r="L17" s="176">
        <v>16</v>
      </c>
      <c r="M17" s="176">
        <v>0</v>
      </c>
      <c r="N17" s="176">
        <v>0</v>
      </c>
      <c r="O17" s="181"/>
      <c r="P17" s="196">
        <v>19</v>
      </c>
      <c r="Q17" s="176">
        <v>6</v>
      </c>
      <c r="R17" s="176">
        <v>13</v>
      </c>
      <c r="S17" s="176">
        <v>0</v>
      </c>
      <c r="T17" s="176">
        <v>0</v>
      </c>
      <c r="U17" s="182">
        <f>IFERROR(P17/J17,"")</f>
        <v>0.79166666666666663</v>
      </c>
      <c r="V17" s="178"/>
      <c r="W17" s="176">
        <v>19</v>
      </c>
      <c r="X17" s="176">
        <v>6</v>
      </c>
      <c r="Y17" s="176">
        <v>13</v>
      </c>
      <c r="Z17" s="176">
        <v>0</v>
      </c>
      <c r="AA17" s="176">
        <v>0</v>
      </c>
      <c r="AB17" s="197">
        <f>IFERROR(W17/P17,"")</f>
        <v>1</v>
      </c>
      <c r="AC17" s="176">
        <v>19</v>
      </c>
      <c r="AD17" s="176">
        <v>6</v>
      </c>
      <c r="AE17" s="176">
        <v>13</v>
      </c>
      <c r="AF17" s="176">
        <v>0</v>
      </c>
      <c r="AG17" s="176">
        <v>0</v>
      </c>
      <c r="AH17" s="183">
        <f>IFERROR(AC17/W17,"")</f>
        <v>1</v>
      </c>
      <c r="AI17" s="176"/>
      <c r="AJ17" s="176"/>
    </row>
    <row r="18" spans="1:71" ht="22.2" customHeight="1">
      <c r="A18" s="176">
        <v>13</v>
      </c>
      <c r="B18" s="257" t="s">
        <v>234</v>
      </c>
      <c r="C18" s="194" t="s">
        <v>244</v>
      </c>
      <c r="D18" s="176" t="s">
        <v>125</v>
      </c>
      <c r="E18" s="501" t="s">
        <v>243</v>
      </c>
      <c r="F18" s="176" t="s">
        <v>15</v>
      </c>
      <c r="G18" s="257">
        <v>3</v>
      </c>
      <c r="H18" s="502" t="s">
        <v>245</v>
      </c>
      <c r="I18" s="176">
        <v>3</v>
      </c>
      <c r="J18" s="176">
        <v>24</v>
      </c>
      <c r="K18" s="176">
        <v>4</v>
      </c>
      <c r="L18" s="176">
        <v>20</v>
      </c>
      <c r="M18" s="176">
        <v>0</v>
      </c>
      <c r="N18" s="176">
        <v>0</v>
      </c>
      <c r="O18" s="181"/>
      <c r="P18" s="196">
        <v>23</v>
      </c>
      <c r="Q18" s="176">
        <v>3</v>
      </c>
      <c r="R18" s="176">
        <v>20</v>
      </c>
      <c r="S18" s="176">
        <v>0</v>
      </c>
      <c r="T18" s="176">
        <v>0</v>
      </c>
      <c r="U18" s="182">
        <f>IFERROR(P18/J18,"")</f>
        <v>0.95833333333333337</v>
      </c>
      <c r="V18" s="178"/>
      <c r="W18" s="176">
        <v>23</v>
      </c>
      <c r="X18" s="176">
        <v>3</v>
      </c>
      <c r="Y18" s="176">
        <v>20</v>
      </c>
      <c r="Z18" s="176">
        <v>0</v>
      </c>
      <c r="AA18" s="176">
        <v>0</v>
      </c>
      <c r="AB18" s="197">
        <f>IFERROR(W18/P18,"")</f>
        <v>1</v>
      </c>
      <c r="AC18" s="176">
        <v>23</v>
      </c>
      <c r="AD18" s="176">
        <v>3</v>
      </c>
      <c r="AE18" s="176">
        <v>20</v>
      </c>
      <c r="AF18" s="176">
        <v>0</v>
      </c>
      <c r="AG18" s="176">
        <v>0</v>
      </c>
      <c r="AH18" s="183">
        <f>IFERROR(AC18/W18,"")</f>
        <v>1</v>
      </c>
      <c r="AI18" s="176"/>
      <c r="AJ18" s="176"/>
    </row>
    <row r="19" spans="1:71" ht="22.2" customHeight="1">
      <c r="A19" s="176">
        <v>14</v>
      </c>
      <c r="B19" s="257" t="s">
        <v>234</v>
      </c>
      <c r="C19" s="194" t="s">
        <v>244</v>
      </c>
      <c r="D19" s="176" t="s">
        <v>125</v>
      </c>
      <c r="E19" s="501" t="s">
        <v>243</v>
      </c>
      <c r="F19" s="176" t="s">
        <v>15</v>
      </c>
      <c r="G19" s="257">
        <v>3</v>
      </c>
      <c r="H19" s="194" t="s">
        <v>246</v>
      </c>
      <c r="I19" s="176">
        <v>3</v>
      </c>
      <c r="J19" s="176">
        <v>24</v>
      </c>
      <c r="K19" s="176">
        <v>11</v>
      </c>
      <c r="L19" s="176">
        <v>13</v>
      </c>
      <c r="M19" s="176">
        <v>0</v>
      </c>
      <c r="N19" s="176">
        <v>0</v>
      </c>
      <c r="O19" s="181"/>
      <c r="P19" s="196">
        <v>22</v>
      </c>
      <c r="Q19" s="176">
        <v>9</v>
      </c>
      <c r="R19" s="176">
        <v>13</v>
      </c>
      <c r="S19" s="176">
        <v>0</v>
      </c>
      <c r="T19" s="176">
        <v>0</v>
      </c>
      <c r="U19" s="182">
        <f>IFERROR(P19/J19,"")</f>
        <v>0.91666666666666663</v>
      </c>
      <c r="V19" s="178"/>
      <c r="W19" s="176">
        <v>22</v>
      </c>
      <c r="X19" s="176">
        <v>9</v>
      </c>
      <c r="Y19" s="176">
        <v>13</v>
      </c>
      <c r="Z19" s="176">
        <v>0</v>
      </c>
      <c r="AA19" s="176">
        <v>0</v>
      </c>
      <c r="AB19" s="197">
        <f>IFERROR(W19/P19,"")</f>
        <v>1</v>
      </c>
      <c r="AC19" s="176">
        <v>22</v>
      </c>
      <c r="AD19" s="176">
        <v>9</v>
      </c>
      <c r="AE19" s="176">
        <v>13</v>
      </c>
      <c r="AF19" s="176">
        <v>0</v>
      </c>
      <c r="AG19" s="176">
        <v>0</v>
      </c>
      <c r="AH19" s="183">
        <f>IFERROR(AC19/W19,"")</f>
        <v>1</v>
      </c>
      <c r="AI19" s="176"/>
      <c r="AJ19" s="176"/>
    </row>
    <row r="20" spans="1:71" s="506" customFormat="1" ht="22.2" customHeight="1">
      <c r="A20" s="176">
        <v>15</v>
      </c>
      <c r="B20" s="176" t="s">
        <v>26</v>
      </c>
      <c r="C20" s="503" t="s">
        <v>207</v>
      </c>
      <c r="D20" s="503" t="s">
        <v>208</v>
      </c>
      <c r="E20" s="504" t="s">
        <v>209</v>
      </c>
      <c r="F20" s="503" t="s">
        <v>15</v>
      </c>
      <c r="G20" s="503">
        <v>2</v>
      </c>
      <c r="H20" s="503" t="s">
        <v>210</v>
      </c>
      <c r="I20" s="466">
        <v>2</v>
      </c>
      <c r="J20" s="263">
        <v>24</v>
      </c>
      <c r="K20" s="263">
        <v>7</v>
      </c>
      <c r="L20" s="263">
        <v>17</v>
      </c>
      <c r="M20" s="263">
        <v>0</v>
      </c>
      <c r="N20" s="263">
        <v>0</v>
      </c>
      <c r="O20" s="264">
        <v>24</v>
      </c>
      <c r="P20" s="265">
        <v>7</v>
      </c>
      <c r="Q20" s="265">
        <v>17</v>
      </c>
      <c r="R20" s="265">
        <v>0</v>
      </c>
      <c r="S20" s="265">
        <v>0</v>
      </c>
      <c r="T20" s="266">
        <f>IFERROR(O20/J20,"")</f>
        <v>1</v>
      </c>
      <c r="U20" s="263">
        <v>0</v>
      </c>
      <c r="V20" s="263">
        <v>24</v>
      </c>
      <c r="W20" s="263">
        <v>7</v>
      </c>
      <c r="X20" s="263">
        <v>17</v>
      </c>
      <c r="Y20" s="263">
        <v>0</v>
      </c>
      <c r="Z20" s="263">
        <v>0</v>
      </c>
      <c r="AA20" s="267">
        <f t="shared" ref="AA20:AA23" si="0">IFERROR(V20/O20,"")</f>
        <v>1</v>
      </c>
      <c r="AB20" s="265">
        <v>0</v>
      </c>
      <c r="AC20" s="265">
        <v>0</v>
      </c>
      <c r="AD20" s="265">
        <v>0</v>
      </c>
      <c r="AE20" s="265">
        <v>0</v>
      </c>
      <c r="AF20" s="265">
        <v>0</v>
      </c>
      <c r="AG20" s="265">
        <v>0</v>
      </c>
      <c r="AH20" s="268">
        <f t="shared" ref="AH20:AH23" si="1">IFERROR(AC20/V20,"")</f>
        <v>0</v>
      </c>
      <c r="AI20" s="505"/>
      <c r="AJ20" s="265"/>
    </row>
    <row r="21" spans="1:71" s="506" customFormat="1" ht="22.2" customHeight="1">
      <c r="A21" s="176">
        <v>16</v>
      </c>
      <c r="B21" s="176" t="s">
        <v>26</v>
      </c>
      <c r="C21" s="503" t="s">
        <v>207</v>
      </c>
      <c r="D21" s="503" t="s">
        <v>208</v>
      </c>
      <c r="E21" s="504" t="s">
        <v>209</v>
      </c>
      <c r="F21" s="503" t="s">
        <v>15</v>
      </c>
      <c r="G21" s="270">
        <v>3</v>
      </c>
      <c r="H21" s="445" t="s">
        <v>211</v>
      </c>
      <c r="I21" s="265">
        <v>3</v>
      </c>
      <c r="J21" s="265">
        <v>22</v>
      </c>
      <c r="K21" s="265">
        <v>6</v>
      </c>
      <c r="L21" s="265">
        <v>16</v>
      </c>
      <c r="M21" s="265"/>
      <c r="N21" s="265"/>
      <c r="O21" s="264">
        <v>22</v>
      </c>
      <c r="P21" s="265">
        <v>6</v>
      </c>
      <c r="Q21" s="265">
        <v>16</v>
      </c>
      <c r="R21" s="265"/>
      <c r="S21" s="265"/>
      <c r="T21" s="266">
        <f t="shared" ref="T21:T23" si="2">IFERROR(O21/J21,"")</f>
        <v>1</v>
      </c>
      <c r="U21" s="265"/>
      <c r="V21" s="265">
        <v>22</v>
      </c>
      <c r="W21" s="265">
        <v>6</v>
      </c>
      <c r="X21" s="265">
        <v>16</v>
      </c>
      <c r="Y21" s="263">
        <v>0</v>
      </c>
      <c r="Z21" s="263">
        <v>0</v>
      </c>
      <c r="AA21" s="267">
        <f t="shared" si="0"/>
        <v>1</v>
      </c>
      <c r="AB21" s="265">
        <v>0</v>
      </c>
      <c r="AC21" s="265">
        <v>0</v>
      </c>
      <c r="AD21" s="265">
        <v>0</v>
      </c>
      <c r="AE21" s="265">
        <v>0</v>
      </c>
      <c r="AF21" s="265">
        <v>0</v>
      </c>
      <c r="AG21" s="265">
        <v>0</v>
      </c>
      <c r="AH21" s="268">
        <f t="shared" si="1"/>
        <v>0</v>
      </c>
      <c r="AI21" s="265"/>
      <c r="AJ21" s="265"/>
    </row>
    <row r="22" spans="1:71" s="506" customFormat="1" ht="22.2" customHeight="1">
      <c r="A22" s="176">
        <v>17</v>
      </c>
      <c r="B22" s="176" t="s">
        <v>26</v>
      </c>
      <c r="C22" s="503" t="s">
        <v>207</v>
      </c>
      <c r="D22" s="503" t="s">
        <v>208</v>
      </c>
      <c r="E22" s="504" t="s">
        <v>209</v>
      </c>
      <c r="F22" s="503" t="s">
        <v>15</v>
      </c>
      <c r="G22" s="270">
        <v>3</v>
      </c>
      <c r="H22" s="270" t="s">
        <v>212</v>
      </c>
      <c r="I22" s="265">
        <v>3</v>
      </c>
      <c r="J22" s="265">
        <v>24</v>
      </c>
      <c r="K22" s="265">
        <v>5</v>
      </c>
      <c r="L22" s="265">
        <v>19</v>
      </c>
      <c r="M22" s="265"/>
      <c r="N22" s="265"/>
      <c r="O22" s="264">
        <v>24</v>
      </c>
      <c r="P22" s="265">
        <v>5</v>
      </c>
      <c r="Q22" s="265">
        <v>19</v>
      </c>
      <c r="R22" s="265"/>
      <c r="S22" s="265"/>
      <c r="T22" s="266">
        <f t="shared" si="2"/>
        <v>1</v>
      </c>
      <c r="U22" s="265"/>
      <c r="V22" s="265">
        <v>24</v>
      </c>
      <c r="W22" s="265">
        <v>5</v>
      </c>
      <c r="X22" s="265">
        <v>19</v>
      </c>
      <c r="Y22" s="263">
        <v>0</v>
      </c>
      <c r="Z22" s="263">
        <v>0</v>
      </c>
      <c r="AA22" s="267">
        <f t="shared" si="0"/>
        <v>1</v>
      </c>
      <c r="AB22" s="265">
        <v>0</v>
      </c>
      <c r="AC22" s="265">
        <v>0</v>
      </c>
      <c r="AD22" s="265">
        <v>0</v>
      </c>
      <c r="AE22" s="265">
        <v>0</v>
      </c>
      <c r="AF22" s="265">
        <v>0</v>
      </c>
      <c r="AG22" s="265">
        <v>0</v>
      </c>
      <c r="AH22" s="268">
        <f t="shared" si="1"/>
        <v>0</v>
      </c>
      <c r="AI22" s="265">
        <v>0</v>
      </c>
      <c r="AJ22" s="265"/>
    </row>
    <row r="23" spans="1:71" s="506" customFormat="1" ht="22.2" customHeight="1">
      <c r="A23" s="176">
        <v>18</v>
      </c>
      <c r="B23" s="176" t="s">
        <v>26</v>
      </c>
      <c r="C23" s="503" t="s">
        <v>207</v>
      </c>
      <c r="D23" s="503" t="s">
        <v>208</v>
      </c>
      <c r="E23" s="504" t="s">
        <v>209</v>
      </c>
      <c r="F23" s="503" t="s">
        <v>15</v>
      </c>
      <c r="G23" s="270">
        <v>3</v>
      </c>
      <c r="H23" s="270" t="s">
        <v>213</v>
      </c>
      <c r="I23" s="265">
        <v>3</v>
      </c>
      <c r="J23" s="265">
        <v>24</v>
      </c>
      <c r="K23" s="265">
        <v>12</v>
      </c>
      <c r="L23" s="265">
        <v>12</v>
      </c>
      <c r="M23" s="265"/>
      <c r="N23" s="265"/>
      <c r="O23" s="264">
        <v>24</v>
      </c>
      <c r="P23" s="265">
        <v>12</v>
      </c>
      <c r="Q23" s="265">
        <v>12</v>
      </c>
      <c r="R23" s="265"/>
      <c r="S23" s="265"/>
      <c r="T23" s="266">
        <f t="shared" si="2"/>
        <v>1</v>
      </c>
      <c r="U23" s="265"/>
      <c r="V23" s="265">
        <v>24</v>
      </c>
      <c r="W23" s="265">
        <v>12</v>
      </c>
      <c r="X23" s="265">
        <v>12</v>
      </c>
      <c r="Y23" s="263">
        <v>0</v>
      </c>
      <c r="Z23" s="263">
        <v>0</v>
      </c>
      <c r="AA23" s="267">
        <f t="shared" si="0"/>
        <v>1</v>
      </c>
      <c r="AB23" s="265">
        <v>0</v>
      </c>
      <c r="AC23" s="265">
        <v>0</v>
      </c>
      <c r="AD23" s="265">
        <v>0</v>
      </c>
      <c r="AE23" s="265">
        <v>0</v>
      </c>
      <c r="AF23" s="265">
        <v>0</v>
      </c>
      <c r="AG23" s="265">
        <v>0</v>
      </c>
      <c r="AH23" s="268">
        <f t="shared" si="1"/>
        <v>0</v>
      </c>
      <c r="AI23" s="265">
        <v>0</v>
      </c>
      <c r="AJ23" s="265"/>
    </row>
    <row r="24" spans="1:71" s="269" customFormat="1" ht="22.2" customHeight="1">
      <c r="A24" s="176">
        <v>19</v>
      </c>
      <c r="B24" s="507" t="s">
        <v>26</v>
      </c>
      <c r="C24" s="250" t="s">
        <v>251</v>
      </c>
      <c r="D24" s="508" t="s">
        <v>43</v>
      </c>
      <c r="E24" s="249" t="s">
        <v>252</v>
      </c>
      <c r="F24" s="508" t="s">
        <v>30</v>
      </c>
      <c r="G24" s="508">
        <v>3</v>
      </c>
      <c r="H24" s="250" t="s">
        <v>94</v>
      </c>
      <c r="I24" s="509">
        <v>3</v>
      </c>
      <c r="J24" s="510">
        <v>72</v>
      </c>
      <c r="K24" s="510">
        <v>30</v>
      </c>
      <c r="L24" s="510">
        <v>42</v>
      </c>
      <c r="M24" s="510">
        <v>0</v>
      </c>
      <c r="N24" s="510">
        <v>0</v>
      </c>
      <c r="O24" s="511">
        <v>72</v>
      </c>
      <c r="P24" s="512">
        <v>30</v>
      </c>
      <c r="Q24" s="512">
        <v>42</v>
      </c>
      <c r="R24" s="512">
        <v>0</v>
      </c>
      <c r="S24" s="512">
        <v>0</v>
      </c>
      <c r="T24" s="513">
        <v>1</v>
      </c>
      <c r="U24" s="510">
        <v>3</v>
      </c>
      <c r="V24" s="510"/>
      <c r="W24" s="510"/>
      <c r="X24" s="510"/>
      <c r="Y24" s="510"/>
      <c r="Z24" s="510"/>
      <c r="AA24" s="514">
        <v>0</v>
      </c>
      <c r="AB24" s="512">
        <v>0</v>
      </c>
      <c r="AC24" s="512">
        <v>0</v>
      </c>
      <c r="AD24" s="512">
        <v>0</v>
      </c>
      <c r="AE24" s="512">
        <v>0</v>
      </c>
      <c r="AF24" s="512">
        <v>0</v>
      </c>
      <c r="AG24" s="512">
        <v>0</v>
      </c>
      <c r="AH24" s="515" t="s">
        <v>253</v>
      </c>
      <c r="AI24" s="516"/>
      <c r="AJ24" s="512">
        <v>2</v>
      </c>
      <c r="AK24" s="517" t="s">
        <v>26</v>
      </c>
      <c r="AL24" s="518" t="s">
        <v>251</v>
      </c>
      <c r="AM24" s="252" t="s">
        <v>43</v>
      </c>
      <c r="AN24" s="251" t="s">
        <v>252</v>
      </c>
      <c r="AO24" s="252" t="s">
        <v>30</v>
      </c>
      <c r="AP24" s="252">
        <v>3</v>
      </c>
      <c r="AQ24" s="252" t="s">
        <v>94</v>
      </c>
      <c r="AR24" s="255">
        <v>3</v>
      </c>
      <c r="AS24" s="519">
        <v>72</v>
      </c>
      <c r="AT24" s="519">
        <v>30</v>
      </c>
      <c r="AU24" s="519">
        <v>42</v>
      </c>
      <c r="AV24" s="519">
        <v>0</v>
      </c>
      <c r="AW24" s="519">
        <v>0</v>
      </c>
      <c r="AX24" s="520">
        <v>72</v>
      </c>
      <c r="AY24" s="521">
        <v>30</v>
      </c>
      <c r="AZ24" s="521">
        <v>42</v>
      </c>
      <c r="BA24" s="521">
        <v>0</v>
      </c>
      <c r="BB24" s="521">
        <v>0</v>
      </c>
      <c r="BC24" s="522">
        <v>1</v>
      </c>
      <c r="BD24" s="519">
        <v>3</v>
      </c>
      <c r="BE24" s="519"/>
      <c r="BF24" s="519"/>
      <c r="BG24" s="519"/>
      <c r="BH24" s="519"/>
      <c r="BI24" s="519"/>
      <c r="BJ24" s="523">
        <v>0</v>
      </c>
      <c r="BK24" s="521">
        <v>0</v>
      </c>
      <c r="BL24" s="521">
        <v>0</v>
      </c>
      <c r="BM24" s="521">
        <v>0</v>
      </c>
      <c r="BN24" s="521">
        <v>0</v>
      </c>
      <c r="BO24" s="521">
        <v>0</v>
      </c>
      <c r="BP24" s="521">
        <v>0</v>
      </c>
      <c r="BQ24" s="524" t="s">
        <v>253</v>
      </c>
      <c r="BR24" s="525"/>
      <c r="BS24" s="521">
        <v>2</v>
      </c>
    </row>
    <row r="25" spans="1:71" s="269" customFormat="1" ht="22.2" customHeight="1">
      <c r="A25" s="176">
        <v>20</v>
      </c>
      <c r="B25" s="507" t="s">
        <v>26</v>
      </c>
      <c r="C25" s="250" t="s">
        <v>251</v>
      </c>
      <c r="D25" s="508" t="s">
        <v>43</v>
      </c>
      <c r="E25" s="249" t="s">
        <v>252</v>
      </c>
      <c r="F25" s="508" t="s">
        <v>30</v>
      </c>
      <c r="G25" s="509"/>
      <c r="H25" s="253"/>
      <c r="I25" s="509"/>
      <c r="J25" s="526"/>
      <c r="K25" s="526"/>
      <c r="L25" s="526"/>
      <c r="M25" s="526"/>
      <c r="N25" s="526"/>
      <c r="O25" s="527"/>
      <c r="P25" s="528"/>
      <c r="Q25" s="528"/>
      <c r="R25" s="528"/>
      <c r="S25" s="528"/>
      <c r="T25" s="529"/>
      <c r="U25" s="526"/>
      <c r="V25" s="526"/>
      <c r="W25" s="526"/>
      <c r="X25" s="526"/>
      <c r="Y25" s="526"/>
      <c r="Z25" s="526"/>
      <c r="AA25" s="530"/>
      <c r="AB25" s="528"/>
      <c r="AC25" s="528"/>
      <c r="AD25" s="528"/>
      <c r="AE25" s="528"/>
      <c r="AF25" s="528"/>
      <c r="AG25" s="528"/>
      <c r="AH25" s="531"/>
      <c r="AI25" s="532"/>
      <c r="AJ25" s="528"/>
      <c r="AK25" s="255"/>
      <c r="AL25" s="533"/>
      <c r="AM25" s="255"/>
      <c r="AN25" s="254"/>
      <c r="AO25" s="255"/>
      <c r="AP25" s="255"/>
      <c r="AQ25" s="255"/>
      <c r="AR25" s="255"/>
      <c r="AS25" s="534"/>
      <c r="AT25" s="534"/>
      <c r="AU25" s="534"/>
      <c r="AV25" s="534"/>
      <c r="AW25" s="534"/>
      <c r="AX25" s="535"/>
      <c r="AY25" s="536"/>
      <c r="AZ25" s="536"/>
      <c r="BA25" s="536"/>
      <c r="BB25" s="536"/>
      <c r="BC25" s="537"/>
      <c r="BD25" s="534"/>
      <c r="BE25" s="534"/>
      <c r="BF25" s="534"/>
      <c r="BG25" s="534"/>
      <c r="BH25" s="534"/>
      <c r="BI25" s="534"/>
      <c r="BJ25" s="538"/>
      <c r="BK25" s="536"/>
      <c r="BL25" s="536"/>
      <c r="BM25" s="536"/>
      <c r="BN25" s="536"/>
      <c r="BO25" s="536"/>
      <c r="BP25" s="536"/>
      <c r="BQ25" s="539"/>
      <c r="BR25" s="540"/>
      <c r="BS25" s="536"/>
    </row>
    <row r="26" spans="1:71" s="506" customFormat="1" ht="22.2" customHeight="1">
      <c r="A26" s="176">
        <v>21</v>
      </c>
      <c r="B26" s="507" t="s">
        <v>26</v>
      </c>
      <c r="C26" s="250" t="s">
        <v>251</v>
      </c>
      <c r="D26" s="508" t="s">
        <v>43</v>
      </c>
      <c r="E26" s="249" t="s">
        <v>252</v>
      </c>
      <c r="F26" s="508" t="s">
        <v>30</v>
      </c>
      <c r="G26" s="541"/>
      <c r="H26" s="541"/>
      <c r="I26" s="466"/>
      <c r="J26" s="466"/>
      <c r="K26" s="466"/>
      <c r="L26" s="466"/>
      <c r="M26" s="466"/>
      <c r="N26" s="466"/>
      <c r="O26" s="542"/>
      <c r="P26" s="466"/>
      <c r="Q26" s="466"/>
      <c r="R26" s="466"/>
      <c r="S26" s="466"/>
      <c r="T26" s="543"/>
      <c r="U26" s="466"/>
      <c r="V26" s="466"/>
      <c r="W26" s="466"/>
      <c r="X26" s="466"/>
      <c r="Y26" s="544"/>
      <c r="Z26" s="544"/>
      <c r="AA26" s="545"/>
      <c r="AB26" s="466"/>
      <c r="AC26" s="466"/>
      <c r="AD26" s="466"/>
      <c r="AE26" s="466"/>
      <c r="AF26" s="466"/>
      <c r="AG26" s="466"/>
      <c r="AH26" s="546"/>
      <c r="AI26" s="466"/>
      <c r="AJ26" s="466"/>
    </row>
    <row r="27" spans="1:71" s="179" customFormat="1" ht="22.2" customHeight="1">
      <c r="A27" s="176">
        <v>22</v>
      </c>
      <c r="B27" s="176" t="s">
        <v>26</v>
      </c>
      <c r="C27" s="194" t="s">
        <v>204</v>
      </c>
      <c r="D27" s="176" t="s">
        <v>50</v>
      </c>
      <c r="E27" s="547" t="s">
        <v>205</v>
      </c>
      <c r="F27" s="176" t="s">
        <v>15</v>
      </c>
      <c r="G27" s="176">
        <v>3</v>
      </c>
      <c r="H27" s="194" t="s">
        <v>83</v>
      </c>
      <c r="I27" s="176">
        <v>2</v>
      </c>
      <c r="J27" s="176">
        <v>24</v>
      </c>
      <c r="K27" s="176">
        <v>4</v>
      </c>
      <c r="L27" s="176">
        <v>20</v>
      </c>
      <c r="M27" s="176">
        <v>0</v>
      </c>
      <c r="N27" s="176">
        <v>0</v>
      </c>
      <c r="O27" s="181"/>
      <c r="P27" s="176">
        <v>24</v>
      </c>
      <c r="Q27" s="176">
        <v>4</v>
      </c>
      <c r="R27" s="176">
        <v>20</v>
      </c>
      <c r="S27" s="176">
        <v>0</v>
      </c>
      <c r="T27" s="176">
        <v>0</v>
      </c>
      <c r="U27" s="182">
        <f t="shared" ref="U27:U39" si="3">IFERROR(P27/J27,"")</f>
        <v>1</v>
      </c>
      <c r="V27" s="176">
        <v>0</v>
      </c>
      <c r="W27" s="176">
        <v>24</v>
      </c>
      <c r="X27" s="176">
        <v>4</v>
      </c>
      <c r="Y27" s="176">
        <v>20</v>
      </c>
      <c r="Z27" s="176">
        <v>0</v>
      </c>
      <c r="AA27" s="176">
        <v>0</v>
      </c>
      <c r="AB27" s="197">
        <f t="shared" ref="AB27:AB39" si="4">IFERROR(W27/P27,"")</f>
        <v>1</v>
      </c>
      <c r="AC27" s="176"/>
      <c r="AD27" s="176"/>
      <c r="AE27" s="176"/>
      <c r="AF27" s="176"/>
      <c r="AG27" s="176"/>
      <c r="AH27" s="176"/>
      <c r="AI27" s="176"/>
      <c r="AJ27" s="176"/>
    </row>
    <row r="28" spans="1:71" s="549" customFormat="1" ht="22.2" customHeight="1">
      <c r="A28" s="176">
        <v>23</v>
      </c>
      <c r="B28" s="548" t="s">
        <v>26</v>
      </c>
      <c r="C28" s="503" t="s">
        <v>204</v>
      </c>
      <c r="D28" s="548" t="s">
        <v>50</v>
      </c>
      <c r="E28" s="504" t="s">
        <v>205</v>
      </c>
      <c r="F28" s="503" t="s">
        <v>15</v>
      </c>
      <c r="G28" s="548">
        <v>3</v>
      </c>
      <c r="H28" s="503" t="s">
        <v>54</v>
      </c>
      <c r="I28" s="176">
        <v>3</v>
      </c>
      <c r="J28" s="176">
        <v>24</v>
      </c>
      <c r="K28" s="176">
        <v>0</v>
      </c>
      <c r="L28" s="176">
        <v>24</v>
      </c>
      <c r="M28" s="176">
        <v>0</v>
      </c>
      <c r="N28" s="176">
        <v>0</v>
      </c>
      <c r="O28" s="181"/>
      <c r="P28" s="176">
        <v>24</v>
      </c>
      <c r="Q28" s="176">
        <v>0</v>
      </c>
      <c r="R28" s="176">
        <v>24</v>
      </c>
      <c r="S28" s="176">
        <v>0</v>
      </c>
      <c r="T28" s="176">
        <v>0</v>
      </c>
      <c r="U28" s="182">
        <f t="shared" si="3"/>
        <v>1</v>
      </c>
      <c r="V28" s="176">
        <v>0</v>
      </c>
      <c r="W28" s="176">
        <v>24</v>
      </c>
      <c r="X28" s="176">
        <v>0</v>
      </c>
      <c r="Y28" s="176">
        <v>24</v>
      </c>
      <c r="Z28" s="176">
        <v>0</v>
      </c>
      <c r="AA28" s="176">
        <v>0</v>
      </c>
      <c r="AB28" s="197">
        <f t="shared" si="4"/>
        <v>1</v>
      </c>
      <c r="AC28" s="176"/>
      <c r="AD28" s="176"/>
      <c r="AE28" s="176"/>
      <c r="AF28" s="176"/>
      <c r="AG28" s="176"/>
      <c r="AH28" s="176"/>
      <c r="AI28" s="176"/>
      <c r="AJ28" s="176"/>
    </row>
    <row r="29" spans="1:71" s="549" customFormat="1" ht="22.2" customHeight="1">
      <c r="A29" s="176">
        <v>24</v>
      </c>
      <c r="B29" s="548" t="s">
        <v>26</v>
      </c>
      <c r="C29" s="503" t="s">
        <v>204</v>
      </c>
      <c r="D29" s="548" t="s">
        <v>50</v>
      </c>
      <c r="E29" s="504" t="s">
        <v>205</v>
      </c>
      <c r="F29" s="503" t="s">
        <v>15</v>
      </c>
      <c r="G29" s="548">
        <v>3</v>
      </c>
      <c r="H29" s="503" t="s">
        <v>66</v>
      </c>
      <c r="I29" s="176">
        <v>3</v>
      </c>
      <c r="J29" s="176">
        <v>24</v>
      </c>
      <c r="K29" s="176">
        <v>0</v>
      </c>
      <c r="L29" s="176">
        <v>24</v>
      </c>
      <c r="M29" s="176">
        <v>0</v>
      </c>
      <c r="N29" s="176">
        <v>0</v>
      </c>
      <c r="O29" s="181"/>
      <c r="P29" s="176">
        <v>24</v>
      </c>
      <c r="Q29" s="176">
        <v>0</v>
      </c>
      <c r="R29" s="176">
        <v>24</v>
      </c>
      <c r="S29" s="176">
        <v>0</v>
      </c>
      <c r="T29" s="176">
        <v>0</v>
      </c>
      <c r="U29" s="182">
        <f t="shared" si="3"/>
        <v>1</v>
      </c>
      <c r="V29" s="176">
        <v>0</v>
      </c>
      <c r="W29" s="176">
        <v>24</v>
      </c>
      <c r="X29" s="176">
        <v>0</v>
      </c>
      <c r="Y29" s="176">
        <v>24</v>
      </c>
      <c r="Z29" s="176">
        <v>0</v>
      </c>
      <c r="AA29" s="176">
        <v>0</v>
      </c>
      <c r="AB29" s="197">
        <f t="shared" si="4"/>
        <v>1</v>
      </c>
      <c r="AC29" s="176"/>
      <c r="AD29" s="176"/>
      <c r="AE29" s="176"/>
      <c r="AF29" s="176"/>
      <c r="AG29" s="176"/>
      <c r="AH29" s="176"/>
      <c r="AI29" s="176"/>
      <c r="AJ29" s="176"/>
    </row>
    <row r="30" spans="1:71" s="549" customFormat="1" ht="22.2" customHeight="1">
      <c r="A30" s="176">
        <v>25</v>
      </c>
      <c r="B30" s="548" t="s">
        <v>26</v>
      </c>
      <c r="C30" s="503" t="s">
        <v>204</v>
      </c>
      <c r="D30" s="548" t="s">
        <v>50</v>
      </c>
      <c r="E30" s="504" t="s">
        <v>205</v>
      </c>
      <c r="F30" s="503" t="s">
        <v>15</v>
      </c>
      <c r="G30" s="548">
        <v>3</v>
      </c>
      <c r="H30" s="503" t="s">
        <v>197</v>
      </c>
      <c r="I30" s="176">
        <v>3</v>
      </c>
      <c r="J30" s="176">
        <v>24</v>
      </c>
      <c r="K30" s="176">
        <v>3</v>
      </c>
      <c r="L30" s="176">
        <v>21</v>
      </c>
      <c r="M30" s="176">
        <v>0</v>
      </c>
      <c r="N30" s="176">
        <v>0</v>
      </c>
      <c r="O30" s="181"/>
      <c r="P30" s="176">
        <v>22</v>
      </c>
      <c r="Q30" s="176">
        <v>3</v>
      </c>
      <c r="R30" s="176">
        <v>19</v>
      </c>
      <c r="S30" s="176">
        <v>0</v>
      </c>
      <c r="T30" s="176">
        <v>0</v>
      </c>
      <c r="U30" s="182">
        <f t="shared" si="3"/>
        <v>0.91666666666666663</v>
      </c>
      <c r="V30" s="176">
        <v>0</v>
      </c>
      <c r="W30" s="176">
        <v>22</v>
      </c>
      <c r="X30" s="176">
        <v>3</v>
      </c>
      <c r="Y30" s="176">
        <v>19</v>
      </c>
      <c r="Z30" s="176">
        <v>0</v>
      </c>
      <c r="AA30" s="176">
        <v>0</v>
      </c>
      <c r="AB30" s="197">
        <f t="shared" si="4"/>
        <v>1</v>
      </c>
      <c r="AC30" s="176"/>
      <c r="AD30" s="176"/>
      <c r="AE30" s="176"/>
      <c r="AF30" s="176"/>
      <c r="AG30" s="176"/>
      <c r="AH30" s="176"/>
      <c r="AI30" s="176"/>
      <c r="AJ30" s="176"/>
    </row>
    <row r="31" spans="1:71" s="549" customFormat="1" ht="22.2" customHeight="1">
      <c r="A31" s="176">
        <v>26</v>
      </c>
      <c r="B31" s="548" t="s">
        <v>26</v>
      </c>
      <c r="C31" s="503" t="s">
        <v>204</v>
      </c>
      <c r="D31" s="548" t="s">
        <v>50</v>
      </c>
      <c r="E31" s="504" t="s">
        <v>205</v>
      </c>
      <c r="F31" s="503" t="s">
        <v>15</v>
      </c>
      <c r="G31" s="548">
        <v>3</v>
      </c>
      <c r="H31" s="503" t="s">
        <v>528</v>
      </c>
      <c r="I31" s="176">
        <v>3</v>
      </c>
      <c r="J31" s="176">
        <v>24</v>
      </c>
      <c r="K31" s="176">
        <v>3</v>
      </c>
      <c r="L31" s="176">
        <v>21</v>
      </c>
      <c r="M31" s="176">
        <v>0</v>
      </c>
      <c r="N31" s="176">
        <v>0</v>
      </c>
      <c r="O31" s="181"/>
      <c r="P31" s="176">
        <v>24</v>
      </c>
      <c r="Q31" s="176">
        <v>3</v>
      </c>
      <c r="R31" s="176">
        <v>21</v>
      </c>
      <c r="S31" s="176">
        <v>0</v>
      </c>
      <c r="T31" s="176">
        <v>0</v>
      </c>
      <c r="U31" s="182">
        <f t="shared" si="3"/>
        <v>1</v>
      </c>
      <c r="V31" s="176"/>
      <c r="W31" s="176"/>
      <c r="X31" s="176"/>
      <c r="Y31" s="176"/>
      <c r="Z31" s="176"/>
      <c r="AA31" s="176"/>
      <c r="AB31" s="197"/>
      <c r="AC31" s="176"/>
      <c r="AD31" s="176"/>
      <c r="AE31" s="176"/>
      <c r="AF31" s="176"/>
      <c r="AG31" s="176"/>
      <c r="AH31" s="176"/>
      <c r="AI31" s="176"/>
      <c r="AJ31" s="176"/>
    </row>
    <row r="32" spans="1:71" ht="22.2" customHeight="1">
      <c r="A32" s="176">
        <v>27</v>
      </c>
      <c r="B32" s="176" t="s">
        <v>26</v>
      </c>
      <c r="C32" s="256" t="s">
        <v>202</v>
      </c>
      <c r="D32" s="176" t="s">
        <v>50</v>
      </c>
      <c r="E32" s="438" t="s">
        <v>203</v>
      </c>
      <c r="F32" s="257" t="s">
        <v>15</v>
      </c>
      <c r="G32" s="176">
        <v>3</v>
      </c>
      <c r="H32" s="256" t="s">
        <v>83</v>
      </c>
      <c r="I32" s="176">
        <v>2</v>
      </c>
      <c r="J32" s="176">
        <v>24</v>
      </c>
      <c r="K32" s="176">
        <v>3</v>
      </c>
      <c r="L32" s="176">
        <v>21</v>
      </c>
      <c r="M32" s="176">
        <v>0</v>
      </c>
      <c r="N32" s="176">
        <v>0</v>
      </c>
      <c r="O32" s="181"/>
      <c r="P32" s="176">
        <v>24</v>
      </c>
      <c r="Q32" s="176">
        <v>3</v>
      </c>
      <c r="R32" s="176">
        <v>21</v>
      </c>
      <c r="S32" s="176">
        <v>0</v>
      </c>
      <c r="T32" s="176">
        <v>0</v>
      </c>
      <c r="U32" s="182">
        <f t="shared" si="3"/>
        <v>1</v>
      </c>
      <c r="V32" s="176">
        <v>0</v>
      </c>
      <c r="W32" s="176">
        <v>24</v>
      </c>
      <c r="X32" s="176">
        <v>3</v>
      </c>
      <c r="Y32" s="176">
        <v>21</v>
      </c>
      <c r="Z32" s="176">
        <v>0</v>
      </c>
      <c r="AA32" s="176">
        <v>0</v>
      </c>
      <c r="AB32" s="197">
        <f t="shared" si="4"/>
        <v>1</v>
      </c>
      <c r="AC32" s="176"/>
      <c r="AD32" s="176"/>
      <c r="AE32" s="176"/>
      <c r="AF32" s="176"/>
      <c r="AG32" s="176"/>
      <c r="AH32" s="176"/>
      <c r="AI32" s="176"/>
      <c r="AJ32" s="176"/>
    </row>
    <row r="33" spans="1:36" ht="22.2" customHeight="1">
      <c r="A33" s="176">
        <v>28</v>
      </c>
      <c r="B33" s="176" t="s">
        <v>26</v>
      </c>
      <c r="C33" s="256" t="s">
        <v>202</v>
      </c>
      <c r="D33" s="176" t="s">
        <v>50</v>
      </c>
      <c r="E33" s="438" t="s">
        <v>203</v>
      </c>
      <c r="F33" s="257" t="s">
        <v>15</v>
      </c>
      <c r="G33" s="176">
        <v>3</v>
      </c>
      <c r="H33" s="256" t="s">
        <v>54</v>
      </c>
      <c r="I33" s="176">
        <v>3</v>
      </c>
      <c r="J33" s="176">
        <v>24</v>
      </c>
      <c r="K33" s="176">
        <v>5</v>
      </c>
      <c r="L33" s="176">
        <v>19</v>
      </c>
      <c r="M33" s="176">
        <v>0</v>
      </c>
      <c r="N33" s="176">
        <v>0</v>
      </c>
      <c r="O33" s="181"/>
      <c r="P33" s="176">
        <v>23</v>
      </c>
      <c r="Q33" s="176">
        <v>5</v>
      </c>
      <c r="R33" s="176">
        <v>18</v>
      </c>
      <c r="S33" s="176">
        <v>0</v>
      </c>
      <c r="T33" s="176">
        <v>0</v>
      </c>
      <c r="U33" s="182">
        <f t="shared" ref="U33:U34" si="5">IFERROR(P33/J33,"")</f>
        <v>0.95833333333333337</v>
      </c>
      <c r="V33" s="176">
        <v>0</v>
      </c>
      <c r="W33" s="176">
        <v>20</v>
      </c>
      <c r="X33" s="176">
        <v>5</v>
      </c>
      <c r="Y33" s="176">
        <v>15</v>
      </c>
      <c r="Z33" s="176">
        <v>0</v>
      </c>
      <c r="AA33" s="176">
        <v>0</v>
      </c>
      <c r="AB33" s="197">
        <f t="shared" ref="AB33:AB34" si="6">IFERROR(W33/P33,"")</f>
        <v>0.86956521739130432</v>
      </c>
      <c r="AC33" s="176"/>
      <c r="AD33" s="176"/>
      <c r="AE33" s="176"/>
      <c r="AF33" s="176"/>
      <c r="AG33" s="176"/>
      <c r="AH33" s="176"/>
      <c r="AI33" s="176"/>
      <c r="AJ33" s="176"/>
    </row>
    <row r="34" spans="1:36" ht="22.2" customHeight="1">
      <c r="A34" s="176">
        <v>29</v>
      </c>
      <c r="B34" s="176" t="s">
        <v>26</v>
      </c>
      <c r="C34" s="256" t="s">
        <v>202</v>
      </c>
      <c r="D34" s="176" t="s">
        <v>50</v>
      </c>
      <c r="E34" s="438" t="s">
        <v>203</v>
      </c>
      <c r="F34" s="257" t="s">
        <v>15</v>
      </c>
      <c r="G34" s="176">
        <v>3</v>
      </c>
      <c r="H34" s="256" t="s">
        <v>66</v>
      </c>
      <c r="I34" s="176">
        <v>3</v>
      </c>
      <c r="J34" s="176">
        <v>24</v>
      </c>
      <c r="K34" s="176">
        <v>2</v>
      </c>
      <c r="L34" s="176">
        <v>22</v>
      </c>
      <c r="M34" s="176">
        <v>0</v>
      </c>
      <c r="N34" s="176">
        <v>0</v>
      </c>
      <c r="O34" s="181"/>
      <c r="P34" s="176">
        <v>24</v>
      </c>
      <c r="Q34" s="176">
        <v>2</v>
      </c>
      <c r="R34" s="176">
        <v>22</v>
      </c>
      <c r="S34" s="176">
        <v>0</v>
      </c>
      <c r="T34" s="176">
        <v>0</v>
      </c>
      <c r="U34" s="182">
        <f t="shared" si="5"/>
        <v>1</v>
      </c>
      <c r="V34" s="176">
        <v>0</v>
      </c>
      <c r="W34" s="176">
        <v>24</v>
      </c>
      <c r="X34" s="176">
        <v>2</v>
      </c>
      <c r="Y34" s="176">
        <v>22</v>
      </c>
      <c r="Z34" s="176">
        <v>0</v>
      </c>
      <c r="AA34" s="176">
        <v>0</v>
      </c>
      <c r="AB34" s="197">
        <f t="shared" si="6"/>
        <v>1</v>
      </c>
      <c r="AC34" s="176"/>
      <c r="AD34" s="176"/>
      <c r="AE34" s="176"/>
      <c r="AF34" s="176"/>
      <c r="AG34" s="176"/>
      <c r="AH34" s="176"/>
      <c r="AI34" s="176"/>
      <c r="AJ34" s="176"/>
    </row>
    <row r="35" spans="1:36" ht="22.2" customHeight="1">
      <c r="A35" s="176">
        <v>30</v>
      </c>
      <c r="B35" s="176" t="s">
        <v>26</v>
      </c>
      <c r="C35" s="256" t="s">
        <v>202</v>
      </c>
      <c r="D35" s="176" t="s">
        <v>50</v>
      </c>
      <c r="E35" s="438" t="s">
        <v>203</v>
      </c>
      <c r="F35" s="257" t="s">
        <v>15</v>
      </c>
      <c r="G35" s="176">
        <v>3</v>
      </c>
      <c r="H35" s="256" t="s">
        <v>197</v>
      </c>
      <c r="I35" s="176">
        <v>3</v>
      </c>
      <c r="J35" s="176">
        <v>24</v>
      </c>
      <c r="K35" s="176">
        <v>6</v>
      </c>
      <c r="L35" s="176">
        <v>18</v>
      </c>
      <c r="M35" s="176">
        <v>0</v>
      </c>
      <c r="N35" s="176">
        <v>0</v>
      </c>
      <c r="O35" s="181"/>
      <c r="P35" s="176">
        <v>24</v>
      </c>
      <c r="Q35" s="176">
        <v>6</v>
      </c>
      <c r="R35" s="176">
        <v>18</v>
      </c>
      <c r="S35" s="176">
        <v>0</v>
      </c>
      <c r="T35" s="176">
        <v>0</v>
      </c>
      <c r="U35" s="182">
        <f t="shared" si="3"/>
        <v>1</v>
      </c>
      <c r="V35" s="176">
        <v>0</v>
      </c>
      <c r="W35" s="176">
        <v>24</v>
      </c>
      <c r="X35" s="176">
        <v>6</v>
      </c>
      <c r="Y35" s="176">
        <v>18</v>
      </c>
      <c r="Z35" s="176">
        <v>0</v>
      </c>
      <c r="AA35" s="176">
        <v>0</v>
      </c>
      <c r="AB35" s="197">
        <f t="shared" si="4"/>
        <v>1</v>
      </c>
      <c r="AC35" s="176"/>
      <c r="AD35" s="176"/>
      <c r="AE35" s="176"/>
      <c r="AF35" s="176"/>
      <c r="AG35" s="176"/>
      <c r="AH35" s="176"/>
      <c r="AI35" s="176"/>
      <c r="AJ35" s="176"/>
    </row>
    <row r="36" spans="1:36" ht="22.2" customHeight="1">
      <c r="A36" s="176">
        <v>31</v>
      </c>
      <c r="B36" s="176" t="s">
        <v>26</v>
      </c>
      <c r="C36" s="194" t="s">
        <v>198</v>
      </c>
      <c r="D36" s="176" t="s">
        <v>121</v>
      </c>
      <c r="E36" s="547" t="s">
        <v>199</v>
      </c>
      <c r="F36" s="176" t="s">
        <v>30</v>
      </c>
      <c r="G36" s="176">
        <v>3</v>
      </c>
      <c r="H36" s="194" t="s">
        <v>83</v>
      </c>
      <c r="I36" s="176">
        <v>2</v>
      </c>
      <c r="J36" s="176">
        <v>24</v>
      </c>
      <c r="K36" s="176">
        <v>5</v>
      </c>
      <c r="L36" s="176">
        <v>19</v>
      </c>
      <c r="M36" s="176">
        <v>0</v>
      </c>
      <c r="N36" s="176">
        <v>0</v>
      </c>
      <c r="O36" s="181"/>
      <c r="P36" s="176">
        <v>22</v>
      </c>
      <c r="Q36" s="176">
        <v>5</v>
      </c>
      <c r="R36" s="176">
        <v>17</v>
      </c>
      <c r="S36" s="176">
        <v>0</v>
      </c>
      <c r="T36" s="176">
        <v>0</v>
      </c>
      <c r="U36" s="182">
        <f t="shared" si="3"/>
        <v>0.91666666666666663</v>
      </c>
      <c r="V36" s="176">
        <v>0</v>
      </c>
      <c r="W36" s="176">
        <v>22</v>
      </c>
      <c r="X36" s="176">
        <v>5</v>
      </c>
      <c r="Y36" s="176">
        <v>17</v>
      </c>
      <c r="Z36" s="176">
        <v>0</v>
      </c>
      <c r="AA36" s="176">
        <v>0</v>
      </c>
      <c r="AB36" s="197">
        <f t="shared" si="4"/>
        <v>1</v>
      </c>
      <c r="AC36" s="176"/>
      <c r="AD36" s="176"/>
      <c r="AE36" s="176"/>
      <c r="AF36" s="176"/>
      <c r="AG36" s="176"/>
      <c r="AH36" s="176"/>
      <c r="AI36" s="176"/>
      <c r="AJ36" s="176"/>
    </row>
    <row r="37" spans="1:36" ht="22.2" customHeight="1">
      <c r="A37" s="176">
        <v>32</v>
      </c>
      <c r="B37" s="176" t="s">
        <v>26</v>
      </c>
      <c r="C37" s="194" t="s">
        <v>198</v>
      </c>
      <c r="D37" s="176" t="s">
        <v>121</v>
      </c>
      <c r="E37" s="547" t="s">
        <v>199</v>
      </c>
      <c r="F37" s="176" t="s">
        <v>30</v>
      </c>
      <c r="G37" s="176">
        <v>3</v>
      </c>
      <c r="H37" s="256" t="s">
        <v>31</v>
      </c>
      <c r="I37" s="176">
        <v>3</v>
      </c>
      <c r="J37" s="176">
        <v>24</v>
      </c>
      <c r="K37" s="176">
        <v>8</v>
      </c>
      <c r="L37" s="176">
        <v>16</v>
      </c>
      <c r="M37" s="176">
        <v>0</v>
      </c>
      <c r="N37" s="176">
        <v>0</v>
      </c>
      <c r="O37" s="181"/>
      <c r="P37" s="176">
        <v>22</v>
      </c>
      <c r="Q37" s="176">
        <v>7</v>
      </c>
      <c r="R37" s="176">
        <v>15</v>
      </c>
      <c r="S37" s="176">
        <v>0</v>
      </c>
      <c r="T37" s="176">
        <v>0</v>
      </c>
      <c r="U37" s="182">
        <f t="shared" ref="U37:U38" si="7">IFERROR(P37/J37,"")</f>
        <v>0.91666666666666663</v>
      </c>
      <c r="V37" s="176">
        <v>0</v>
      </c>
      <c r="W37" s="176">
        <v>22</v>
      </c>
      <c r="X37" s="176">
        <v>7</v>
      </c>
      <c r="Y37" s="176">
        <v>15</v>
      </c>
      <c r="Z37" s="176">
        <v>0</v>
      </c>
      <c r="AA37" s="176">
        <v>0</v>
      </c>
      <c r="AB37" s="197">
        <f t="shared" ref="AB37:AB38" si="8">IFERROR(W37/P37,"")</f>
        <v>1</v>
      </c>
      <c r="AC37" s="176"/>
      <c r="AD37" s="176"/>
      <c r="AE37" s="176"/>
      <c r="AF37" s="176"/>
      <c r="AG37" s="176"/>
      <c r="AH37" s="176"/>
      <c r="AI37" s="176"/>
      <c r="AJ37" s="176"/>
    </row>
    <row r="38" spans="1:36" ht="22.2" customHeight="1">
      <c r="A38" s="176">
        <v>33</v>
      </c>
      <c r="B38" s="176" t="s">
        <v>26</v>
      </c>
      <c r="C38" s="194" t="s">
        <v>198</v>
      </c>
      <c r="D38" s="176" t="s">
        <v>121</v>
      </c>
      <c r="E38" s="547" t="s">
        <v>199</v>
      </c>
      <c r="F38" s="176" t="s">
        <v>30</v>
      </c>
      <c r="G38" s="176">
        <v>3</v>
      </c>
      <c r="H38" s="256" t="s">
        <v>196</v>
      </c>
      <c r="I38" s="176">
        <v>3</v>
      </c>
      <c r="J38" s="176">
        <v>24</v>
      </c>
      <c r="K38" s="176">
        <v>2</v>
      </c>
      <c r="L38" s="176">
        <v>22</v>
      </c>
      <c r="M38" s="176">
        <v>0</v>
      </c>
      <c r="N38" s="176">
        <v>0</v>
      </c>
      <c r="O38" s="181"/>
      <c r="P38" s="176">
        <v>23</v>
      </c>
      <c r="Q38" s="176">
        <v>1</v>
      </c>
      <c r="R38" s="176">
        <v>22</v>
      </c>
      <c r="S38" s="176">
        <v>0</v>
      </c>
      <c r="T38" s="176">
        <v>0</v>
      </c>
      <c r="U38" s="182">
        <f t="shared" si="7"/>
        <v>0.95833333333333337</v>
      </c>
      <c r="V38" s="176">
        <v>0</v>
      </c>
      <c r="W38" s="176">
        <v>23</v>
      </c>
      <c r="X38" s="176">
        <v>1</v>
      </c>
      <c r="Y38" s="176">
        <v>22</v>
      </c>
      <c r="Z38" s="176">
        <v>0</v>
      </c>
      <c r="AA38" s="176">
        <v>0</v>
      </c>
      <c r="AB38" s="197">
        <f t="shared" si="8"/>
        <v>1</v>
      </c>
      <c r="AC38" s="176"/>
      <c r="AD38" s="176"/>
      <c r="AE38" s="176"/>
      <c r="AF38" s="176"/>
      <c r="AG38" s="176"/>
      <c r="AH38" s="176"/>
      <c r="AI38" s="176"/>
      <c r="AJ38" s="176"/>
    </row>
    <row r="39" spans="1:36" ht="22.2" customHeight="1">
      <c r="A39" s="176">
        <v>34</v>
      </c>
      <c r="B39" s="176" t="s">
        <v>26</v>
      </c>
      <c r="C39" s="194" t="s">
        <v>198</v>
      </c>
      <c r="D39" s="176" t="s">
        <v>121</v>
      </c>
      <c r="E39" s="547" t="s">
        <v>199</v>
      </c>
      <c r="F39" s="176" t="s">
        <v>30</v>
      </c>
      <c r="G39" s="176">
        <v>3</v>
      </c>
      <c r="H39" s="256" t="s">
        <v>197</v>
      </c>
      <c r="I39" s="176">
        <v>3</v>
      </c>
      <c r="J39" s="176">
        <v>24</v>
      </c>
      <c r="K39" s="176">
        <v>10</v>
      </c>
      <c r="L39" s="176">
        <v>14</v>
      </c>
      <c r="M39" s="176">
        <v>0</v>
      </c>
      <c r="N39" s="176">
        <v>0</v>
      </c>
      <c r="O39" s="181"/>
      <c r="P39" s="176">
        <v>24</v>
      </c>
      <c r="Q39" s="176">
        <v>10</v>
      </c>
      <c r="R39" s="176">
        <v>14</v>
      </c>
      <c r="S39" s="176">
        <v>0</v>
      </c>
      <c r="T39" s="176">
        <v>0</v>
      </c>
      <c r="U39" s="182">
        <f t="shared" si="3"/>
        <v>1</v>
      </c>
      <c r="V39" s="176">
        <v>0</v>
      </c>
      <c r="W39" s="176">
        <v>24</v>
      </c>
      <c r="X39" s="176">
        <v>10</v>
      </c>
      <c r="Y39" s="176">
        <v>14</v>
      </c>
      <c r="Z39" s="176">
        <v>0</v>
      </c>
      <c r="AA39" s="176">
        <v>0</v>
      </c>
      <c r="AB39" s="197">
        <f t="shared" si="4"/>
        <v>1</v>
      </c>
      <c r="AC39" s="176"/>
      <c r="AD39" s="176"/>
      <c r="AE39" s="176"/>
      <c r="AF39" s="176"/>
      <c r="AG39" s="176"/>
      <c r="AH39" s="176"/>
      <c r="AI39" s="176"/>
      <c r="AJ39" s="176"/>
    </row>
    <row r="40" spans="1:36" s="556" customFormat="1" ht="22.2" customHeight="1">
      <c r="A40" s="176">
        <v>35</v>
      </c>
      <c r="B40" s="110" t="s">
        <v>26</v>
      </c>
      <c r="C40" s="116" t="s">
        <v>391</v>
      </c>
      <c r="D40" s="110" t="s">
        <v>50</v>
      </c>
      <c r="E40" s="291" t="s">
        <v>392</v>
      </c>
      <c r="F40" s="110" t="s">
        <v>15</v>
      </c>
      <c r="G40" s="110">
        <v>3</v>
      </c>
      <c r="H40" s="116" t="s">
        <v>34</v>
      </c>
      <c r="I40" s="110">
        <v>2</v>
      </c>
      <c r="J40" s="550">
        <v>24</v>
      </c>
      <c r="K40" s="550">
        <v>11</v>
      </c>
      <c r="L40" s="550">
        <v>13</v>
      </c>
      <c r="M40" s="550">
        <v>0</v>
      </c>
      <c r="N40" s="550">
        <v>0</v>
      </c>
      <c r="O40" s="551">
        <v>24</v>
      </c>
      <c r="P40" s="550">
        <v>11</v>
      </c>
      <c r="Q40" s="550">
        <v>13</v>
      </c>
      <c r="R40" s="552">
        <v>0</v>
      </c>
      <c r="S40" s="552">
        <v>0</v>
      </c>
      <c r="T40" s="553">
        <f>IFERROR(O40/J40,"")</f>
        <v>1</v>
      </c>
      <c r="U40" s="550">
        <v>1</v>
      </c>
      <c r="V40" s="550">
        <v>19</v>
      </c>
      <c r="W40" s="550">
        <v>10</v>
      </c>
      <c r="X40" s="550">
        <v>9</v>
      </c>
      <c r="Y40" s="550">
        <v>0</v>
      </c>
      <c r="Z40" s="550">
        <v>0</v>
      </c>
      <c r="AA40" s="554">
        <f>IFERROR(V40/O40,"")</f>
        <v>0.79166666666666663</v>
      </c>
      <c r="AB40" s="552">
        <v>0</v>
      </c>
      <c r="AC40" s="552">
        <v>0</v>
      </c>
      <c r="AD40" s="552">
        <v>0</v>
      </c>
      <c r="AE40" s="552">
        <v>0</v>
      </c>
      <c r="AF40" s="552">
        <v>0</v>
      </c>
      <c r="AG40" s="552">
        <v>0</v>
      </c>
      <c r="AH40" s="555">
        <f>IFERROR(AC40/V40,"")</f>
        <v>0</v>
      </c>
      <c r="AI40" s="120"/>
      <c r="AJ40" s="257">
        <v>0</v>
      </c>
    </row>
    <row r="41" spans="1:36" s="565" customFormat="1" ht="22.2" customHeight="1">
      <c r="A41" s="176">
        <v>36</v>
      </c>
      <c r="B41" s="557" t="s">
        <v>26</v>
      </c>
      <c r="C41" s="116" t="s">
        <v>391</v>
      </c>
      <c r="D41" s="110" t="s">
        <v>50</v>
      </c>
      <c r="E41" s="293" t="s">
        <v>392</v>
      </c>
      <c r="F41" s="116" t="s">
        <v>15</v>
      </c>
      <c r="G41" s="116">
        <v>3</v>
      </c>
      <c r="H41" s="558" t="s">
        <v>217</v>
      </c>
      <c r="I41" s="261">
        <v>3</v>
      </c>
      <c r="J41" s="559">
        <v>24</v>
      </c>
      <c r="K41" s="560">
        <v>9</v>
      </c>
      <c r="L41" s="560">
        <v>15</v>
      </c>
      <c r="M41" s="559">
        <v>0</v>
      </c>
      <c r="N41" s="559">
        <v>0</v>
      </c>
      <c r="O41" s="561">
        <v>24</v>
      </c>
      <c r="P41" s="560">
        <v>9</v>
      </c>
      <c r="Q41" s="560">
        <v>15</v>
      </c>
      <c r="R41" s="557">
        <v>0</v>
      </c>
      <c r="S41" s="557">
        <v>0</v>
      </c>
      <c r="T41" s="562">
        <f>IFERROR(O41/J41,"")</f>
        <v>1</v>
      </c>
      <c r="U41" s="559">
        <v>1</v>
      </c>
      <c r="V41" s="560">
        <v>22</v>
      </c>
      <c r="W41" s="560">
        <v>9</v>
      </c>
      <c r="X41" s="560">
        <v>13</v>
      </c>
      <c r="Y41" s="559">
        <v>0</v>
      </c>
      <c r="Z41" s="559">
        <v>0</v>
      </c>
      <c r="AA41" s="563">
        <f>IFERROR(V41/O41,"")</f>
        <v>0.91666666666666663</v>
      </c>
      <c r="AB41" s="557">
        <v>0</v>
      </c>
      <c r="AC41" s="557">
        <v>0</v>
      </c>
      <c r="AD41" s="557">
        <v>0</v>
      </c>
      <c r="AE41" s="557">
        <v>0</v>
      </c>
      <c r="AF41" s="557">
        <v>0</v>
      </c>
      <c r="AG41" s="557">
        <v>0</v>
      </c>
      <c r="AH41" s="564">
        <f>IFERROR(AC41/V41,"")</f>
        <v>0</v>
      </c>
      <c r="AI41" s="261"/>
      <c r="AJ41" s="261">
        <v>0</v>
      </c>
    </row>
    <row r="42" spans="1:36" s="573" customFormat="1" ht="22.2" customHeight="1">
      <c r="A42" s="176">
        <v>37</v>
      </c>
      <c r="B42" s="557" t="s">
        <v>26</v>
      </c>
      <c r="C42" s="116" t="s">
        <v>391</v>
      </c>
      <c r="D42" s="110" t="s">
        <v>50</v>
      </c>
      <c r="E42" s="292" t="s">
        <v>392</v>
      </c>
      <c r="F42" s="116" t="s">
        <v>15</v>
      </c>
      <c r="G42" s="116">
        <v>3</v>
      </c>
      <c r="H42" s="558" t="s">
        <v>66</v>
      </c>
      <c r="I42" s="265">
        <v>3</v>
      </c>
      <c r="J42" s="566">
        <v>24</v>
      </c>
      <c r="K42" s="567">
        <v>8</v>
      </c>
      <c r="L42" s="567">
        <v>16</v>
      </c>
      <c r="M42" s="566">
        <v>0</v>
      </c>
      <c r="N42" s="566">
        <v>0</v>
      </c>
      <c r="O42" s="568">
        <v>24</v>
      </c>
      <c r="P42" s="567">
        <v>8</v>
      </c>
      <c r="Q42" s="567">
        <v>16</v>
      </c>
      <c r="R42" s="569">
        <v>0</v>
      </c>
      <c r="S42" s="569">
        <v>0</v>
      </c>
      <c r="T42" s="570">
        <f>IFERROR(O42/J42,"")</f>
        <v>1</v>
      </c>
      <c r="U42" s="566">
        <v>1</v>
      </c>
      <c r="V42" s="566">
        <v>22</v>
      </c>
      <c r="W42" s="566">
        <v>8</v>
      </c>
      <c r="X42" s="566">
        <v>14</v>
      </c>
      <c r="Y42" s="566">
        <v>0</v>
      </c>
      <c r="Z42" s="566">
        <v>0</v>
      </c>
      <c r="AA42" s="571">
        <f>IFERROR(V42/O42,"")</f>
        <v>0.91666666666666663</v>
      </c>
      <c r="AB42" s="569">
        <v>0</v>
      </c>
      <c r="AC42" s="569">
        <v>0</v>
      </c>
      <c r="AD42" s="569">
        <v>0</v>
      </c>
      <c r="AE42" s="569">
        <v>0</v>
      </c>
      <c r="AF42" s="569">
        <v>0</v>
      </c>
      <c r="AG42" s="569">
        <v>0</v>
      </c>
      <c r="AH42" s="572">
        <f>IFERROR(AC42/V42,"")</f>
        <v>0</v>
      </c>
      <c r="AI42" s="265"/>
      <c r="AJ42" s="265">
        <v>0</v>
      </c>
    </row>
    <row r="43" spans="1:36" s="573" customFormat="1" ht="22.2" customHeight="1">
      <c r="A43" s="176">
        <v>38</v>
      </c>
      <c r="B43" s="557" t="s">
        <v>26</v>
      </c>
      <c r="C43" s="116" t="s">
        <v>391</v>
      </c>
      <c r="D43" s="110" t="s">
        <v>50</v>
      </c>
      <c r="E43" s="292" t="s">
        <v>392</v>
      </c>
      <c r="F43" s="116" t="s">
        <v>15</v>
      </c>
      <c r="G43" s="116">
        <v>3</v>
      </c>
      <c r="H43" s="558" t="s">
        <v>41</v>
      </c>
      <c r="I43" s="464">
        <v>3</v>
      </c>
      <c r="J43" s="566">
        <v>24</v>
      </c>
      <c r="K43" s="567">
        <v>12</v>
      </c>
      <c r="L43" s="567">
        <v>12</v>
      </c>
      <c r="M43" s="566">
        <v>0</v>
      </c>
      <c r="N43" s="566">
        <v>0</v>
      </c>
      <c r="O43" s="568">
        <v>24</v>
      </c>
      <c r="P43" s="567">
        <v>12</v>
      </c>
      <c r="Q43" s="567">
        <v>12</v>
      </c>
      <c r="R43" s="569">
        <v>0</v>
      </c>
      <c r="S43" s="569">
        <v>0</v>
      </c>
      <c r="T43" s="570">
        <f>IFERROR(O43/J43,"")</f>
        <v>1</v>
      </c>
      <c r="U43" s="566">
        <v>1</v>
      </c>
      <c r="V43" s="566">
        <v>21</v>
      </c>
      <c r="W43" s="566">
        <v>11</v>
      </c>
      <c r="X43" s="566">
        <v>10</v>
      </c>
      <c r="Y43" s="566">
        <v>0</v>
      </c>
      <c r="Z43" s="566">
        <v>0</v>
      </c>
      <c r="AA43" s="571">
        <f>IFERROR(V43/O43,"")</f>
        <v>0.875</v>
      </c>
      <c r="AB43" s="569">
        <v>0</v>
      </c>
      <c r="AC43" s="569">
        <v>0</v>
      </c>
      <c r="AD43" s="569">
        <v>0</v>
      </c>
      <c r="AE43" s="569">
        <v>0</v>
      </c>
      <c r="AF43" s="569">
        <v>0</v>
      </c>
      <c r="AG43" s="569">
        <v>0</v>
      </c>
      <c r="AH43" s="572">
        <f>IFERROR(AC43/V43,"")</f>
        <v>0</v>
      </c>
      <c r="AI43" s="265"/>
      <c r="AJ43" s="265">
        <v>0</v>
      </c>
    </row>
    <row r="44" spans="1:36" s="269" customFormat="1" ht="22.2" customHeight="1">
      <c r="A44" s="176">
        <v>39</v>
      </c>
      <c r="B44" s="574" t="s">
        <v>26</v>
      </c>
      <c r="C44" s="260" t="s">
        <v>266</v>
      </c>
      <c r="D44" s="575" t="s">
        <v>267</v>
      </c>
      <c r="E44" s="259" t="s">
        <v>252</v>
      </c>
      <c r="F44" s="575" t="s">
        <v>30</v>
      </c>
      <c r="G44" s="575">
        <v>3</v>
      </c>
      <c r="H44" s="260" t="s">
        <v>94</v>
      </c>
      <c r="I44" s="576">
        <v>3</v>
      </c>
      <c r="J44" s="577">
        <v>96</v>
      </c>
      <c r="K44" s="577">
        <v>31</v>
      </c>
      <c r="L44" s="577">
        <v>65</v>
      </c>
      <c r="M44" s="577">
        <v>0</v>
      </c>
      <c r="N44" s="577">
        <v>0</v>
      </c>
      <c r="O44" s="578">
        <v>72</v>
      </c>
      <c r="P44" s="579">
        <v>24</v>
      </c>
      <c r="Q44" s="579">
        <v>48</v>
      </c>
      <c r="R44" s="579">
        <v>0</v>
      </c>
      <c r="S44" s="579">
        <v>0</v>
      </c>
      <c r="T44" s="580">
        <v>1</v>
      </c>
      <c r="U44" s="577">
        <v>3</v>
      </c>
      <c r="V44" s="577">
        <v>59</v>
      </c>
      <c r="W44" s="577">
        <v>19</v>
      </c>
      <c r="X44" s="577">
        <v>40</v>
      </c>
      <c r="Y44" s="577">
        <v>0</v>
      </c>
      <c r="Z44" s="577">
        <v>0</v>
      </c>
      <c r="AA44" s="581">
        <v>0.81944444444444442</v>
      </c>
      <c r="AB44" s="579">
        <v>0</v>
      </c>
      <c r="AC44" s="579">
        <v>0</v>
      </c>
      <c r="AD44" s="579">
        <v>0</v>
      </c>
      <c r="AE44" s="579">
        <v>0</v>
      </c>
      <c r="AF44" s="579">
        <v>0</v>
      </c>
      <c r="AG44" s="579">
        <v>0</v>
      </c>
      <c r="AH44" s="582">
        <v>0</v>
      </c>
      <c r="AI44" s="575"/>
      <c r="AJ44" s="579">
        <v>2</v>
      </c>
    </row>
    <row r="45" spans="1:36" ht="22.2" customHeight="1">
      <c r="A45" s="176">
        <v>40</v>
      </c>
      <c r="B45" s="574" t="s">
        <v>26</v>
      </c>
      <c r="C45" s="260" t="s">
        <v>266</v>
      </c>
      <c r="D45" s="575" t="s">
        <v>267</v>
      </c>
      <c r="E45" s="259" t="s">
        <v>252</v>
      </c>
      <c r="F45" s="575" t="s">
        <v>30</v>
      </c>
      <c r="G45" s="575">
        <v>3</v>
      </c>
      <c r="H45" s="260" t="s">
        <v>94</v>
      </c>
    </row>
    <row r="46" spans="1:36" ht="22.2" customHeight="1">
      <c r="A46" s="176">
        <v>41</v>
      </c>
      <c r="B46" s="574" t="s">
        <v>26</v>
      </c>
      <c r="C46" s="260" t="s">
        <v>266</v>
      </c>
      <c r="D46" s="575" t="s">
        <v>267</v>
      </c>
      <c r="E46" s="259" t="s">
        <v>252</v>
      </c>
      <c r="F46" s="575" t="s">
        <v>30</v>
      </c>
      <c r="G46" s="575">
        <v>3</v>
      </c>
      <c r="H46" s="260" t="s">
        <v>94</v>
      </c>
    </row>
    <row r="47" spans="1:36" ht="22.2" customHeight="1">
      <c r="A47" s="176">
        <v>42</v>
      </c>
      <c r="B47" s="574" t="s">
        <v>26</v>
      </c>
      <c r="C47" s="260" t="s">
        <v>266</v>
      </c>
      <c r="D47" s="575" t="s">
        <v>267</v>
      </c>
      <c r="E47" s="259" t="s">
        <v>252</v>
      </c>
      <c r="F47" s="575" t="s">
        <v>30</v>
      </c>
      <c r="G47" s="575">
        <v>3</v>
      </c>
      <c r="H47" s="260" t="s">
        <v>94</v>
      </c>
    </row>
    <row r="48" spans="1:36" customFormat="1" ht="33.9" customHeight="1">
      <c r="A48" s="176">
        <v>43</v>
      </c>
      <c r="B48" s="3" t="s">
        <v>26</v>
      </c>
      <c r="C48" s="834" t="s">
        <v>597</v>
      </c>
      <c r="D48" s="11" t="s">
        <v>215</v>
      </c>
      <c r="E48" s="383" t="s">
        <v>220</v>
      </c>
      <c r="F48" s="11" t="s">
        <v>15</v>
      </c>
      <c r="G48" s="787">
        <v>3</v>
      </c>
      <c r="H48" s="11" t="s">
        <v>469</v>
      </c>
      <c r="I48" s="783">
        <v>2</v>
      </c>
      <c r="J48" s="94">
        <v>24</v>
      </c>
      <c r="K48" s="94">
        <v>0</v>
      </c>
      <c r="L48" s="94">
        <v>24</v>
      </c>
      <c r="M48" s="94">
        <v>0</v>
      </c>
      <c r="N48" s="94">
        <v>1</v>
      </c>
      <c r="O48" s="128">
        <v>24</v>
      </c>
      <c r="P48" s="73">
        <v>0</v>
      </c>
      <c r="Q48" s="73">
        <v>24</v>
      </c>
      <c r="R48" s="73">
        <v>0</v>
      </c>
      <c r="S48" s="73">
        <v>1</v>
      </c>
      <c r="T48" s="91">
        <f>IFERROR(O48/J48,"")</f>
        <v>1</v>
      </c>
      <c r="U48" s="94">
        <v>4</v>
      </c>
      <c r="V48" s="94">
        <v>84</v>
      </c>
      <c r="W48" s="94">
        <v>6</v>
      </c>
      <c r="X48" s="94">
        <v>78</v>
      </c>
      <c r="Y48" s="94">
        <v>0</v>
      </c>
      <c r="Z48" s="94">
        <v>0</v>
      </c>
      <c r="AA48" s="92">
        <f t="shared" ref="AA48:AA51" si="9">IFERROR(V48/O48,"")</f>
        <v>3.5</v>
      </c>
      <c r="AB48" s="73">
        <v>4</v>
      </c>
      <c r="AC48" s="73">
        <v>50</v>
      </c>
      <c r="AD48" s="73">
        <v>4</v>
      </c>
      <c r="AE48" s="73">
        <v>46</v>
      </c>
      <c r="AF48" s="73">
        <v>0</v>
      </c>
      <c r="AG48" s="73">
        <v>0</v>
      </c>
      <c r="AH48" s="93">
        <f t="shared" ref="AH48:AH51" si="10">IFERROR(AC48/V48,"")</f>
        <v>0.59523809523809523</v>
      </c>
      <c r="AI48" s="80"/>
      <c r="AJ48" s="1">
        <v>3</v>
      </c>
    </row>
    <row r="49" spans="1:36" customFormat="1" ht="34.799999999999997" customHeight="1">
      <c r="A49" s="176">
        <v>44</v>
      </c>
      <c r="B49" s="3" t="s">
        <v>26</v>
      </c>
      <c r="C49" s="834" t="s">
        <v>597</v>
      </c>
      <c r="D49" s="11" t="s">
        <v>215</v>
      </c>
      <c r="E49" s="289" t="s">
        <v>220</v>
      </c>
      <c r="F49" s="11" t="s">
        <v>15</v>
      </c>
      <c r="G49" s="1078">
        <v>3</v>
      </c>
      <c r="H49" s="1079" t="s">
        <v>40</v>
      </c>
      <c r="I49" s="1080">
        <v>3</v>
      </c>
      <c r="J49" s="98">
        <v>24</v>
      </c>
      <c r="K49" s="98">
        <v>1</v>
      </c>
      <c r="L49" s="98">
        <v>23</v>
      </c>
      <c r="M49" s="98">
        <v>0</v>
      </c>
      <c r="N49" s="98">
        <v>0</v>
      </c>
      <c r="O49" s="290">
        <v>24</v>
      </c>
      <c r="P49" s="98">
        <v>1</v>
      </c>
      <c r="Q49" s="98">
        <v>23</v>
      </c>
      <c r="R49" s="98">
        <v>0</v>
      </c>
      <c r="S49" s="98">
        <v>0</v>
      </c>
      <c r="T49" s="782">
        <v>1</v>
      </c>
      <c r="U49" s="98">
        <v>4</v>
      </c>
      <c r="V49" s="98">
        <v>84</v>
      </c>
      <c r="W49" s="98">
        <v>6</v>
      </c>
      <c r="X49" s="98">
        <v>78</v>
      </c>
      <c r="Y49" s="98">
        <v>0</v>
      </c>
      <c r="Z49" s="98">
        <v>0</v>
      </c>
      <c r="AA49" s="92">
        <f t="shared" si="9"/>
        <v>3.5</v>
      </c>
      <c r="AB49" s="98">
        <v>4</v>
      </c>
      <c r="AC49" s="98">
        <v>50</v>
      </c>
      <c r="AD49" s="98">
        <v>4</v>
      </c>
      <c r="AE49" s="98">
        <v>46</v>
      </c>
      <c r="AF49" s="98">
        <v>0</v>
      </c>
      <c r="AG49" s="98">
        <v>0</v>
      </c>
      <c r="AH49" s="93">
        <f t="shared" si="10"/>
        <v>0.59523809523809523</v>
      </c>
      <c r="AI49" s="98"/>
      <c r="AJ49" s="1"/>
    </row>
    <row r="50" spans="1:36" customFormat="1" ht="28.8" customHeight="1">
      <c r="A50" s="176">
        <v>45</v>
      </c>
      <c r="B50" s="3" t="s">
        <v>26</v>
      </c>
      <c r="C50" s="834" t="s">
        <v>597</v>
      </c>
      <c r="D50" s="11" t="s">
        <v>215</v>
      </c>
      <c r="E50" s="289" t="s">
        <v>220</v>
      </c>
      <c r="F50" s="11" t="s">
        <v>15</v>
      </c>
      <c r="G50" s="1078">
        <v>3</v>
      </c>
      <c r="H50" s="1081" t="s">
        <v>217</v>
      </c>
      <c r="I50" s="1080">
        <v>3</v>
      </c>
      <c r="J50" s="98">
        <v>24</v>
      </c>
      <c r="K50" s="98">
        <v>4</v>
      </c>
      <c r="L50" s="98">
        <v>20</v>
      </c>
      <c r="M50" s="98">
        <v>0</v>
      </c>
      <c r="N50" s="98">
        <v>0</v>
      </c>
      <c r="O50" s="290">
        <v>24</v>
      </c>
      <c r="P50" s="98">
        <v>4</v>
      </c>
      <c r="Q50" s="98">
        <v>20</v>
      </c>
      <c r="R50" s="98">
        <v>0</v>
      </c>
      <c r="S50" s="98">
        <v>0</v>
      </c>
      <c r="T50" s="782">
        <v>1</v>
      </c>
      <c r="U50" s="98">
        <v>4</v>
      </c>
      <c r="V50" s="98">
        <v>84</v>
      </c>
      <c r="W50" s="98">
        <v>6</v>
      </c>
      <c r="X50" s="98">
        <v>78</v>
      </c>
      <c r="Y50" s="98">
        <v>0</v>
      </c>
      <c r="Z50" s="98">
        <v>0</v>
      </c>
      <c r="AA50" s="92">
        <f t="shared" si="9"/>
        <v>3.5</v>
      </c>
      <c r="AB50" s="98">
        <v>4</v>
      </c>
      <c r="AC50" s="98">
        <v>50</v>
      </c>
      <c r="AD50" s="98">
        <v>4</v>
      </c>
      <c r="AE50" s="98">
        <v>46</v>
      </c>
      <c r="AF50" s="98">
        <v>0</v>
      </c>
      <c r="AG50" s="98">
        <v>0</v>
      </c>
      <c r="AH50" s="93">
        <f t="shared" si="10"/>
        <v>0.59523809523809523</v>
      </c>
      <c r="AI50" s="98"/>
      <c r="AJ50" s="1"/>
    </row>
    <row r="51" spans="1:36" customFormat="1" ht="34.799999999999997" customHeight="1">
      <c r="A51" s="176">
        <v>46</v>
      </c>
      <c r="B51" s="3" t="s">
        <v>26</v>
      </c>
      <c r="C51" s="834" t="s">
        <v>597</v>
      </c>
      <c r="D51" s="11" t="s">
        <v>215</v>
      </c>
      <c r="E51" s="289" t="s">
        <v>220</v>
      </c>
      <c r="F51" s="11" t="s">
        <v>15</v>
      </c>
      <c r="G51" s="98">
        <v>3</v>
      </c>
      <c r="H51" s="1081" t="s">
        <v>197</v>
      </c>
      <c r="I51" s="98">
        <v>3</v>
      </c>
      <c r="J51" s="98">
        <v>24</v>
      </c>
      <c r="K51" s="98">
        <v>1</v>
      </c>
      <c r="L51" s="98">
        <v>23</v>
      </c>
      <c r="M51" s="98">
        <v>0</v>
      </c>
      <c r="N51" s="98">
        <v>0</v>
      </c>
      <c r="O51" s="290">
        <v>23</v>
      </c>
      <c r="P51" s="98">
        <v>1</v>
      </c>
      <c r="Q51" s="98">
        <v>23</v>
      </c>
      <c r="R51" s="98">
        <v>0</v>
      </c>
      <c r="S51" s="98">
        <v>0</v>
      </c>
      <c r="T51" s="782">
        <v>1</v>
      </c>
      <c r="U51" s="98">
        <v>4</v>
      </c>
      <c r="V51" s="98">
        <v>84</v>
      </c>
      <c r="W51" s="98">
        <v>6</v>
      </c>
      <c r="X51" s="98">
        <v>78</v>
      </c>
      <c r="Y51" s="98">
        <v>0</v>
      </c>
      <c r="Z51" s="98">
        <v>0</v>
      </c>
      <c r="AA51" s="92">
        <f t="shared" si="9"/>
        <v>3.652173913043478</v>
      </c>
      <c r="AB51" s="98">
        <v>4</v>
      </c>
      <c r="AC51" s="98">
        <v>50</v>
      </c>
      <c r="AD51" s="98">
        <v>4</v>
      </c>
      <c r="AE51" s="98">
        <v>46</v>
      </c>
      <c r="AF51" s="98">
        <v>0</v>
      </c>
      <c r="AG51" s="98">
        <v>0</v>
      </c>
      <c r="AH51" s="93">
        <f t="shared" si="10"/>
        <v>0.59523809523809523</v>
      </c>
      <c r="AI51" s="98"/>
      <c r="AJ51" s="1"/>
    </row>
    <row r="52" spans="1:36" ht="22.2" customHeight="1">
      <c r="A52" s="176">
        <v>47</v>
      </c>
    </row>
    <row r="53" spans="1:36" ht="22.2" customHeight="1">
      <c r="A53" s="176">
        <v>48</v>
      </c>
    </row>
    <row r="54" spans="1:36" ht="22.2" customHeight="1">
      <c r="A54" s="176">
        <v>49</v>
      </c>
    </row>
    <row r="55" spans="1:36" ht="22.2" customHeight="1">
      <c r="A55" s="176">
        <v>50</v>
      </c>
    </row>
    <row r="56" spans="1:36" ht="22.2" customHeight="1">
      <c r="A56" s="176">
        <v>51</v>
      </c>
      <c r="B56" s="176" t="s">
        <v>26</v>
      </c>
      <c r="C56" s="194" t="s">
        <v>222</v>
      </c>
      <c r="D56" s="176" t="s">
        <v>43</v>
      </c>
      <c r="E56" s="218" t="s">
        <v>223</v>
      </c>
      <c r="F56" s="176" t="s">
        <v>15</v>
      </c>
      <c r="G56" s="176">
        <v>3</v>
      </c>
      <c r="H56" s="194" t="s">
        <v>45</v>
      </c>
      <c r="I56" s="176">
        <v>2</v>
      </c>
      <c r="J56" s="195">
        <v>24</v>
      </c>
      <c r="K56" s="195">
        <v>11</v>
      </c>
      <c r="L56" s="195">
        <v>13</v>
      </c>
      <c r="M56" s="195">
        <v>0</v>
      </c>
      <c r="N56" s="195">
        <v>0</v>
      </c>
      <c r="O56" s="181"/>
      <c r="P56" s="176">
        <v>24</v>
      </c>
      <c r="Q56" s="176">
        <v>11</v>
      </c>
      <c r="R56" s="176">
        <v>13</v>
      </c>
      <c r="S56" s="176">
        <v>0</v>
      </c>
      <c r="T56" s="176">
        <v>0</v>
      </c>
      <c r="U56" s="182">
        <f>IFERROR(P56/J56,"")</f>
        <v>1</v>
      </c>
      <c r="V56" s="178"/>
      <c r="W56" s="195">
        <v>24</v>
      </c>
      <c r="X56" s="195">
        <v>11</v>
      </c>
      <c r="Y56" s="195">
        <v>13</v>
      </c>
      <c r="Z56" s="195">
        <v>0</v>
      </c>
      <c r="AA56" s="195">
        <v>0</v>
      </c>
      <c r="AB56" s="197">
        <f>IFERROR(W56/P56,"")</f>
        <v>1</v>
      </c>
      <c r="AC56" s="210">
        <v>1</v>
      </c>
      <c r="AD56" s="176">
        <v>0</v>
      </c>
      <c r="AE56" s="176">
        <v>0</v>
      </c>
      <c r="AF56" s="176">
        <v>0</v>
      </c>
      <c r="AG56" s="176">
        <v>0</v>
      </c>
      <c r="AH56" s="183">
        <f>IFERROR(AC56/W56,"")</f>
        <v>4.1666666666666664E-2</v>
      </c>
      <c r="AI56" s="178"/>
      <c r="AJ56" s="176">
        <v>0</v>
      </c>
    </row>
    <row r="57" spans="1:36" ht="22.2" customHeight="1">
      <c r="A57" s="176">
        <v>52</v>
      </c>
      <c r="B57" s="176" t="s">
        <v>26</v>
      </c>
      <c r="C57" s="194" t="s">
        <v>222</v>
      </c>
      <c r="D57" s="176" t="s">
        <v>43</v>
      </c>
      <c r="E57" s="218" t="s">
        <v>223</v>
      </c>
      <c r="F57" s="176" t="s">
        <v>15</v>
      </c>
      <c r="G57" s="176">
        <v>3</v>
      </c>
      <c r="H57" s="194" t="s">
        <v>90</v>
      </c>
      <c r="I57" s="176">
        <v>3</v>
      </c>
      <c r="J57" s="176">
        <v>24</v>
      </c>
      <c r="K57" s="176">
        <v>5</v>
      </c>
      <c r="L57" s="176">
        <v>19</v>
      </c>
      <c r="M57" s="176">
        <v>0</v>
      </c>
      <c r="N57" s="176">
        <v>0</v>
      </c>
      <c r="O57" s="181"/>
      <c r="P57" s="176">
        <v>24</v>
      </c>
      <c r="Q57" s="176">
        <v>5</v>
      </c>
      <c r="R57" s="176">
        <v>19</v>
      </c>
      <c r="S57" s="176">
        <v>0</v>
      </c>
      <c r="T57" s="176">
        <v>0</v>
      </c>
      <c r="U57" s="182">
        <f>IFERROR(P57/J57,"")</f>
        <v>1</v>
      </c>
      <c r="V57" s="178"/>
      <c r="W57" s="176">
        <v>23</v>
      </c>
      <c r="X57" s="176">
        <v>5</v>
      </c>
      <c r="Y57" s="176">
        <v>18</v>
      </c>
      <c r="Z57" s="176">
        <v>0</v>
      </c>
      <c r="AA57" s="176">
        <v>0</v>
      </c>
      <c r="AB57" s="197">
        <v>0.96</v>
      </c>
      <c r="AC57" s="210">
        <v>1</v>
      </c>
      <c r="AD57" s="176">
        <v>0</v>
      </c>
      <c r="AE57" s="176">
        <v>0</v>
      </c>
      <c r="AF57" s="176">
        <v>0</v>
      </c>
      <c r="AG57" s="176">
        <v>0</v>
      </c>
      <c r="AH57" s="183">
        <f>IFERROR(AC57/W57,"")</f>
        <v>4.3478260869565216E-2</v>
      </c>
      <c r="AI57" s="176"/>
      <c r="AJ57" s="176">
        <v>0</v>
      </c>
    </row>
    <row r="58" spans="1:36" ht="22.2" customHeight="1">
      <c r="A58" s="176">
        <v>53</v>
      </c>
      <c r="B58" s="176" t="s">
        <v>26</v>
      </c>
      <c r="C58" s="194" t="s">
        <v>222</v>
      </c>
      <c r="D58" s="176" t="s">
        <v>43</v>
      </c>
      <c r="E58" s="218" t="s">
        <v>223</v>
      </c>
      <c r="F58" s="176" t="s">
        <v>15</v>
      </c>
      <c r="G58" s="176">
        <v>3</v>
      </c>
      <c r="H58" s="194" t="s">
        <v>224</v>
      </c>
      <c r="I58" s="176">
        <v>3</v>
      </c>
      <c r="J58" s="176">
        <v>24</v>
      </c>
      <c r="K58" s="176">
        <v>11</v>
      </c>
      <c r="L58" s="176">
        <v>13</v>
      </c>
      <c r="M58" s="176">
        <v>0</v>
      </c>
      <c r="N58" s="176">
        <v>0</v>
      </c>
      <c r="O58" s="181"/>
      <c r="P58" s="176">
        <v>23</v>
      </c>
      <c r="Q58" s="176">
        <v>10</v>
      </c>
      <c r="R58" s="176">
        <v>13</v>
      </c>
      <c r="S58" s="176">
        <v>0</v>
      </c>
      <c r="T58" s="176">
        <v>0</v>
      </c>
      <c r="U58" s="182">
        <f>IFERROR(P58/J58,"")</f>
        <v>0.95833333333333337</v>
      </c>
      <c r="V58" s="178"/>
      <c r="W58" s="176">
        <v>23</v>
      </c>
      <c r="X58" s="176">
        <v>10</v>
      </c>
      <c r="Y58" s="176">
        <v>13</v>
      </c>
      <c r="Z58" s="176">
        <v>0</v>
      </c>
      <c r="AA58" s="176">
        <v>0</v>
      </c>
      <c r="AB58" s="197">
        <v>0.96</v>
      </c>
      <c r="AC58" s="210">
        <v>1</v>
      </c>
      <c r="AD58" s="176">
        <v>0</v>
      </c>
      <c r="AE58" s="176">
        <v>0</v>
      </c>
      <c r="AF58" s="176">
        <v>0</v>
      </c>
      <c r="AG58" s="176">
        <v>0</v>
      </c>
      <c r="AH58" s="183">
        <f>IFERROR(AC58/W58,"")</f>
        <v>4.3478260869565216E-2</v>
      </c>
      <c r="AI58" s="176"/>
      <c r="AJ58" s="176">
        <v>0</v>
      </c>
    </row>
    <row r="59" spans="1:36" ht="22.2" customHeight="1">
      <c r="A59" s="176">
        <v>54</v>
      </c>
      <c r="B59" s="176" t="s">
        <v>26</v>
      </c>
      <c r="C59" s="194" t="s">
        <v>222</v>
      </c>
      <c r="D59" s="176" t="s">
        <v>43</v>
      </c>
      <c r="E59" s="218" t="s">
        <v>223</v>
      </c>
      <c r="F59" s="176" t="s">
        <v>15</v>
      </c>
      <c r="G59" s="176">
        <v>3</v>
      </c>
      <c r="H59" s="194" t="s">
        <v>41</v>
      </c>
      <c r="I59" s="176">
        <v>3</v>
      </c>
      <c r="J59" s="176">
        <v>24</v>
      </c>
      <c r="K59" s="176">
        <v>8</v>
      </c>
      <c r="L59" s="176">
        <v>16</v>
      </c>
      <c r="M59" s="176">
        <v>0</v>
      </c>
      <c r="N59" s="176">
        <v>0</v>
      </c>
      <c r="O59" s="181"/>
      <c r="P59" s="176">
        <v>24</v>
      </c>
      <c r="Q59" s="176">
        <v>8</v>
      </c>
      <c r="R59" s="176">
        <v>16</v>
      </c>
      <c r="S59" s="176">
        <v>0</v>
      </c>
      <c r="T59" s="176">
        <v>0</v>
      </c>
      <c r="U59" s="182">
        <f>IFERROR(P59/J59,"")</f>
        <v>1</v>
      </c>
      <c r="V59" s="178"/>
      <c r="W59" s="176">
        <v>24</v>
      </c>
      <c r="X59" s="176">
        <v>8</v>
      </c>
      <c r="Y59" s="176">
        <v>16</v>
      </c>
      <c r="Z59" s="176">
        <v>0</v>
      </c>
      <c r="AA59" s="176">
        <v>0</v>
      </c>
      <c r="AB59" s="197">
        <f>IFERROR(W59/P59,"")</f>
        <v>1</v>
      </c>
      <c r="AC59" s="210">
        <v>1</v>
      </c>
      <c r="AD59" s="176">
        <v>0</v>
      </c>
      <c r="AE59" s="176">
        <v>0</v>
      </c>
      <c r="AF59" s="176">
        <v>0</v>
      </c>
      <c r="AG59" s="176">
        <v>0</v>
      </c>
      <c r="AH59" s="183">
        <f>IFERROR(AC59/W59,"")</f>
        <v>4.1666666666666664E-2</v>
      </c>
      <c r="AI59" s="176"/>
      <c r="AJ59" s="176">
        <v>0</v>
      </c>
    </row>
    <row r="60" spans="1:36" s="179" customFormat="1" ht="22.2" customHeight="1">
      <c r="A60" s="176">
        <v>55</v>
      </c>
      <c r="B60" s="176" t="s">
        <v>26</v>
      </c>
      <c r="C60" s="548" t="s">
        <v>361</v>
      </c>
      <c r="D60" s="176" t="s">
        <v>165</v>
      </c>
      <c r="E60" s="218">
        <v>1717803684</v>
      </c>
      <c r="F60" s="176" t="s">
        <v>15</v>
      </c>
      <c r="G60" s="176">
        <v>3</v>
      </c>
      <c r="H60" s="176" t="s">
        <v>34</v>
      </c>
      <c r="I60" s="176">
        <v>2</v>
      </c>
      <c r="J60" s="195">
        <v>24</v>
      </c>
      <c r="K60" s="195">
        <v>16</v>
      </c>
      <c r="L60" s="195">
        <v>8</v>
      </c>
      <c r="M60" s="195">
        <v>0</v>
      </c>
      <c r="N60" s="195">
        <v>0</v>
      </c>
      <c r="O60" s="196">
        <v>24</v>
      </c>
      <c r="P60" s="176">
        <v>16</v>
      </c>
      <c r="Q60" s="176">
        <v>8</v>
      </c>
      <c r="R60" s="176">
        <v>0</v>
      </c>
      <c r="S60" s="176">
        <v>0</v>
      </c>
      <c r="T60" s="182">
        <f>IFERROR(O60/J60,"")</f>
        <v>1</v>
      </c>
      <c r="U60" s="195">
        <v>0</v>
      </c>
      <c r="V60" s="195">
        <v>0</v>
      </c>
      <c r="W60" s="195">
        <v>0</v>
      </c>
      <c r="X60" s="195">
        <v>0</v>
      </c>
      <c r="Y60" s="195">
        <v>0</v>
      </c>
      <c r="Z60" s="195">
        <v>0</v>
      </c>
      <c r="AA60" s="197">
        <f t="shared" ref="AA60:AA62" si="11">IFERROR(V60/O60,"")</f>
        <v>0</v>
      </c>
      <c r="AB60" s="176">
        <v>0</v>
      </c>
      <c r="AC60" s="176">
        <v>0</v>
      </c>
      <c r="AD60" s="176">
        <v>0</v>
      </c>
      <c r="AE60" s="176">
        <v>0</v>
      </c>
      <c r="AF60" s="176">
        <v>0</v>
      </c>
      <c r="AG60" s="176">
        <v>0</v>
      </c>
      <c r="AH60" s="183" t="str">
        <f t="shared" ref="AH60" si="12">IFERROR(AC60/V60,"")</f>
        <v/>
      </c>
      <c r="AI60" s="178"/>
      <c r="AJ60" s="176">
        <v>1</v>
      </c>
    </row>
    <row r="61" spans="1:36" s="179" customFormat="1" ht="22.2" customHeight="1">
      <c r="A61" s="176">
        <v>56</v>
      </c>
      <c r="B61" s="176" t="s">
        <v>26</v>
      </c>
      <c r="C61" s="548" t="s">
        <v>361</v>
      </c>
      <c r="D61" s="176" t="s">
        <v>165</v>
      </c>
      <c r="E61" s="218">
        <v>1717803684</v>
      </c>
      <c r="F61" s="176" t="s">
        <v>15</v>
      </c>
      <c r="G61" s="176">
        <v>3</v>
      </c>
      <c r="H61" s="194" t="s">
        <v>54</v>
      </c>
      <c r="I61" s="176">
        <v>3</v>
      </c>
      <c r="J61" s="195">
        <v>24</v>
      </c>
      <c r="K61" s="195">
        <v>15</v>
      </c>
      <c r="L61" s="195">
        <v>9</v>
      </c>
      <c r="M61" s="195">
        <v>0</v>
      </c>
      <c r="N61" s="195">
        <v>0</v>
      </c>
      <c r="O61" s="196">
        <v>24</v>
      </c>
      <c r="P61" s="176">
        <v>15</v>
      </c>
      <c r="Q61" s="176">
        <v>9</v>
      </c>
      <c r="R61" s="176">
        <v>0</v>
      </c>
      <c r="S61" s="176">
        <v>0</v>
      </c>
      <c r="T61" s="182">
        <f t="shared" ref="T61:T62" si="13">IFERROR(O61/J61,"")</f>
        <v>1</v>
      </c>
      <c r="U61" s="195">
        <v>0</v>
      </c>
      <c r="V61" s="195">
        <v>0</v>
      </c>
      <c r="W61" s="195">
        <v>0</v>
      </c>
      <c r="X61" s="195">
        <v>0</v>
      </c>
      <c r="Y61" s="195">
        <v>0</v>
      </c>
      <c r="Z61" s="195">
        <v>0</v>
      </c>
      <c r="AA61" s="197">
        <f t="shared" si="11"/>
        <v>0</v>
      </c>
      <c r="AB61" s="176"/>
      <c r="AC61" s="176"/>
      <c r="AD61" s="176"/>
      <c r="AE61" s="176"/>
      <c r="AF61" s="176"/>
      <c r="AG61" s="176"/>
      <c r="AH61" s="176"/>
      <c r="AI61" s="176"/>
      <c r="AJ61" s="176"/>
    </row>
    <row r="62" spans="1:36" s="179" customFormat="1" ht="22.2" customHeight="1">
      <c r="A62" s="176">
        <v>57</v>
      </c>
      <c r="B62" s="176" t="s">
        <v>26</v>
      </c>
      <c r="C62" s="548" t="s">
        <v>361</v>
      </c>
      <c r="D62" s="176" t="s">
        <v>165</v>
      </c>
      <c r="E62" s="218">
        <v>1717803684</v>
      </c>
      <c r="G62" s="176">
        <v>3</v>
      </c>
      <c r="H62" s="178" t="s">
        <v>66</v>
      </c>
      <c r="I62" s="176">
        <v>3</v>
      </c>
      <c r="J62" s="195">
        <v>24</v>
      </c>
      <c r="K62" s="195">
        <v>9</v>
      </c>
      <c r="L62" s="195">
        <v>15</v>
      </c>
      <c r="M62" s="195">
        <v>0</v>
      </c>
      <c r="N62" s="195">
        <v>0</v>
      </c>
      <c r="O62" s="196">
        <v>24</v>
      </c>
      <c r="P62" s="176">
        <v>9</v>
      </c>
      <c r="Q62" s="176">
        <v>15</v>
      </c>
      <c r="R62" s="176">
        <v>0</v>
      </c>
      <c r="S62" s="176">
        <v>0</v>
      </c>
      <c r="T62" s="182">
        <f t="shared" si="13"/>
        <v>1</v>
      </c>
      <c r="U62" s="195">
        <v>0</v>
      </c>
      <c r="V62" s="195">
        <v>0</v>
      </c>
      <c r="W62" s="195">
        <v>0</v>
      </c>
      <c r="X62" s="195">
        <v>0</v>
      </c>
      <c r="Y62" s="195">
        <v>0</v>
      </c>
      <c r="Z62" s="195">
        <v>0</v>
      </c>
      <c r="AA62" s="197">
        <f t="shared" si="11"/>
        <v>0</v>
      </c>
      <c r="AB62" s="176"/>
      <c r="AC62" s="176"/>
      <c r="AD62" s="176"/>
      <c r="AE62" s="176"/>
      <c r="AF62" s="176"/>
      <c r="AG62" s="176"/>
      <c r="AH62" s="176"/>
      <c r="AI62" s="176"/>
      <c r="AJ62" s="176"/>
    </row>
    <row r="63" spans="1:36" s="179" customFormat="1" ht="22.2" customHeight="1">
      <c r="A63" s="176">
        <v>58</v>
      </c>
      <c r="B63" s="176" t="s">
        <v>26</v>
      </c>
      <c r="C63" s="548" t="s">
        <v>361</v>
      </c>
      <c r="D63" s="176" t="s">
        <v>165</v>
      </c>
      <c r="E63" s="218">
        <v>1717803684</v>
      </c>
      <c r="F63" s="176" t="s">
        <v>15</v>
      </c>
      <c r="G63" s="176">
        <v>3</v>
      </c>
      <c r="H63" s="176" t="s">
        <v>41</v>
      </c>
      <c r="I63" s="176">
        <v>3</v>
      </c>
      <c r="J63" s="195">
        <v>0</v>
      </c>
      <c r="K63" s="195">
        <v>0</v>
      </c>
      <c r="L63" s="195">
        <v>0</v>
      </c>
      <c r="M63" s="195">
        <v>0</v>
      </c>
      <c r="N63" s="195">
        <v>0</v>
      </c>
      <c r="O63" s="196">
        <v>0</v>
      </c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</row>
    <row r="64" spans="1:36" ht="22.2" customHeight="1">
      <c r="A64" s="176">
        <v>59</v>
      </c>
      <c r="B64" s="176" t="s">
        <v>26</v>
      </c>
      <c r="C64" s="194" t="s">
        <v>143</v>
      </c>
      <c r="D64" s="176" t="s">
        <v>135</v>
      </c>
      <c r="E64" s="218" t="s">
        <v>140</v>
      </c>
      <c r="F64" s="176" t="s">
        <v>15</v>
      </c>
      <c r="G64" s="176">
        <v>3</v>
      </c>
      <c r="H64" s="584" t="s">
        <v>145</v>
      </c>
      <c r="I64" s="176">
        <v>2</v>
      </c>
      <c r="J64" s="195">
        <v>24</v>
      </c>
      <c r="K64" s="195">
        <v>7</v>
      </c>
      <c r="L64" s="195">
        <v>17</v>
      </c>
      <c r="M64" s="195">
        <v>0</v>
      </c>
      <c r="N64" s="195">
        <v>2</v>
      </c>
      <c r="O64" s="178"/>
      <c r="P64" s="196">
        <v>24</v>
      </c>
      <c r="Q64" s="176">
        <v>7</v>
      </c>
      <c r="R64" s="176">
        <v>17</v>
      </c>
      <c r="S64" s="176">
        <v>0</v>
      </c>
      <c r="T64" s="176">
        <v>2</v>
      </c>
      <c r="U64" s="182">
        <f>IFERROR(P64/J64,"")</f>
        <v>1</v>
      </c>
      <c r="V64" s="178"/>
      <c r="W64" s="195">
        <v>22</v>
      </c>
      <c r="X64" s="195">
        <v>6</v>
      </c>
      <c r="Y64" s="195">
        <v>16</v>
      </c>
      <c r="Z64" s="195">
        <v>0</v>
      </c>
      <c r="AA64" s="195">
        <v>2</v>
      </c>
      <c r="AB64" s="207">
        <v>0.91520000000000001</v>
      </c>
      <c r="AC64" s="176">
        <v>15</v>
      </c>
      <c r="AD64" s="176">
        <v>4</v>
      </c>
      <c r="AE64" s="176">
        <v>11</v>
      </c>
      <c r="AF64" s="176">
        <v>0</v>
      </c>
      <c r="AG64" s="176">
        <v>2</v>
      </c>
      <c r="AH64" s="183">
        <v>0.624</v>
      </c>
      <c r="AI64" s="178"/>
      <c r="AJ64" s="176">
        <v>3</v>
      </c>
    </row>
    <row r="65" spans="1:36" ht="22.2" customHeight="1">
      <c r="A65" s="176">
        <v>60</v>
      </c>
      <c r="B65" s="176" t="s">
        <v>26</v>
      </c>
      <c r="C65" s="194" t="s">
        <v>143</v>
      </c>
      <c r="D65" s="176" t="s">
        <v>135</v>
      </c>
      <c r="E65" s="218" t="s">
        <v>140</v>
      </c>
      <c r="F65" s="176" t="s">
        <v>15</v>
      </c>
      <c r="G65" s="176">
        <v>3</v>
      </c>
      <c r="H65" s="194" t="s">
        <v>144</v>
      </c>
      <c r="I65" s="176">
        <v>3</v>
      </c>
      <c r="J65" s="195">
        <v>24</v>
      </c>
      <c r="K65" s="195">
        <v>10</v>
      </c>
      <c r="L65" s="195">
        <v>14</v>
      </c>
      <c r="M65" s="195">
        <v>0</v>
      </c>
      <c r="N65" s="195">
        <v>0</v>
      </c>
      <c r="O65" s="178"/>
      <c r="P65" s="196">
        <v>24</v>
      </c>
      <c r="Q65" s="176">
        <v>10</v>
      </c>
      <c r="R65" s="176">
        <v>14</v>
      </c>
      <c r="S65" s="176">
        <v>0</v>
      </c>
      <c r="T65" s="176">
        <v>0</v>
      </c>
      <c r="U65" s="182">
        <f>IFERROR(P65/J65,"")</f>
        <v>1</v>
      </c>
      <c r="V65" s="178"/>
      <c r="W65" s="195">
        <v>20</v>
      </c>
      <c r="X65" s="195">
        <v>9</v>
      </c>
      <c r="Y65" s="195">
        <v>11</v>
      </c>
      <c r="Z65" s="195">
        <v>0</v>
      </c>
      <c r="AA65" s="195">
        <v>0</v>
      </c>
      <c r="AB65" s="197">
        <v>0.83199999999999996</v>
      </c>
      <c r="AC65" s="176">
        <v>14</v>
      </c>
      <c r="AD65" s="176">
        <v>2</v>
      </c>
      <c r="AE65" s="176">
        <v>12</v>
      </c>
      <c r="AF65" s="176">
        <v>0</v>
      </c>
      <c r="AG65" s="176">
        <v>0</v>
      </c>
      <c r="AH65" s="183">
        <v>0.58240000000000003</v>
      </c>
      <c r="AI65" s="178"/>
      <c r="AJ65" s="176">
        <v>3</v>
      </c>
    </row>
    <row r="66" spans="1:36" ht="22.2" customHeight="1">
      <c r="A66" s="176">
        <v>61</v>
      </c>
      <c r="B66" s="176" t="s">
        <v>26</v>
      </c>
      <c r="C66" s="194" t="s">
        <v>143</v>
      </c>
      <c r="D66" s="176" t="s">
        <v>135</v>
      </c>
      <c r="E66" s="218" t="s">
        <v>140</v>
      </c>
      <c r="F66" s="176" t="s">
        <v>15</v>
      </c>
      <c r="G66" s="176">
        <v>3</v>
      </c>
      <c r="H66" s="194" t="s">
        <v>138</v>
      </c>
      <c r="I66" s="176">
        <v>3</v>
      </c>
      <c r="J66" s="195">
        <v>24</v>
      </c>
      <c r="K66" s="195">
        <v>4</v>
      </c>
      <c r="L66" s="195">
        <v>20</v>
      </c>
      <c r="M66" s="195">
        <v>0</v>
      </c>
      <c r="N66" s="195">
        <v>0</v>
      </c>
      <c r="O66" s="178"/>
      <c r="P66" s="196">
        <v>24</v>
      </c>
      <c r="Q66" s="176">
        <v>4</v>
      </c>
      <c r="R66" s="176">
        <v>24</v>
      </c>
      <c r="S66" s="176">
        <v>0</v>
      </c>
      <c r="T66" s="176">
        <v>0</v>
      </c>
      <c r="U66" s="182">
        <f>IFERROR(P66/J66,"")</f>
        <v>1</v>
      </c>
      <c r="V66" s="178"/>
      <c r="W66" s="195">
        <v>23</v>
      </c>
      <c r="X66" s="195">
        <v>4</v>
      </c>
      <c r="Y66" s="195">
        <v>19</v>
      </c>
      <c r="Z66" s="195">
        <v>0</v>
      </c>
      <c r="AA66" s="195">
        <v>0</v>
      </c>
      <c r="AB66" s="197">
        <v>0.79159999999999997</v>
      </c>
      <c r="AC66" s="176">
        <v>15</v>
      </c>
      <c r="AD66" s="176">
        <v>3</v>
      </c>
      <c r="AE66" s="176">
        <v>12</v>
      </c>
      <c r="AF66" s="176">
        <v>0</v>
      </c>
      <c r="AG66" s="176">
        <v>0</v>
      </c>
      <c r="AH66" s="176">
        <v>62</v>
      </c>
      <c r="AI66" s="178"/>
      <c r="AJ66" s="176">
        <v>3</v>
      </c>
    </row>
    <row r="67" spans="1:36" ht="22.2" customHeight="1">
      <c r="A67" s="176">
        <v>62</v>
      </c>
      <c r="B67" s="176" t="s">
        <v>26</v>
      </c>
      <c r="C67" s="194" t="s">
        <v>143</v>
      </c>
      <c r="D67" s="176" t="s">
        <v>135</v>
      </c>
      <c r="E67" s="218" t="s">
        <v>140</v>
      </c>
      <c r="F67" s="176" t="s">
        <v>15</v>
      </c>
      <c r="G67" s="176">
        <v>3</v>
      </c>
      <c r="H67" s="194" t="s">
        <v>146</v>
      </c>
      <c r="I67" s="176">
        <v>3</v>
      </c>
      <c r="J67" s="195">
        <v>23</v>
      </c>
      <c r="K67" s="195">
        <v>10</v>
      </c>
      <c r="L67" s="195">
        <v>13</v>
      </c>
      <c r="M67" s="195">
        <v>0</v>
      </c>
      <c r="N67" s="195">
        <v>0</v>
      </c>
      <c r="O67" s="178"/>
      <c r="P67" s="196">
        <v>23</v>
      </c>
      <c r="Q67" s="176">
        <v>10</v>
      </c>
      <c r="R67" s="176">
        <v>13</v>
      </c>
      <c r="S67" s="176">
        <v>0</v>
      </c>
      <c r="T67" s="176">
        <v>0</v>
      </c>
      <c r="U67" s="182">
        <v>0.95679999999999998</v>
      </c>
      <c r="V67" s="178"/>
      <c r="W67" s="195">
        <v>21</v>
      </c>
      <c r="X67" s="195">
        <v>9</v>
      </c>
      <c r="Y67" s="195">
        <v>12</v>
      </c>
      <c r="Z67" s="195">
        <v>0</v>
      </c>
      <c r="AA67" s="195">
        <v>0</v>
      </c>
      <c r="AB67" s="197">
        <v>0.87360000000000004</v>
      </c>
      <c r="AC67" s="176">
        <v>15</v>
      </c>
      <c r="AD67" s="176">
        <v>2</v>
      </c>
      <c r="AE67" s="176">
        <v>13</v>
      </c>
      <c r="AF67" s="176">
        <v>0</v>
      </c>
      <c r="AG67" s="176">
        <v>0</v>
      </c>
      <c r="AH67" s="183">
        <v>0.624</v>
      </c>
      <c r="AI67" s="178"/>
      <c r="AJ67" s="176">
        <v>3</v>
      </c>
    </row>
    <row r="68" spans="1:36" ht="22.2" customHeight="1">
      <c r="A68" s="176">
        <v>63</v>
      </c>
      <c r="B68" s="252" t="s">
        <v>26</v>
      </c>
      <c r="C68" s="194" t="s">
        <v>126</v>
      </c>
      <c r="D68" s="176" t="s">
        <v>125</v>
      </c>
      <c r="E68" s="218" t="s">
        <v>124</v>
      </c>
      <c r="F68" s="176" t="s">
        <v>15</v>
      </c>
      <c r="G68" s="176">
        <v>3</v>
      </c>
      <c r="H68" s="215" t="s">
        <v>34</v>
      </c>
      <c r="I68" s="176">
        <v>3</v>
      </c>
      <c r="J68" s="176">
        <v>23</v>
      </c>
      <c r="K68" s="176">
        <v>20</v>
      </c>
      <c r="L68" s="176">
        <v>3</v>
      </c>
      <c r="M68" s="176">
        <v>0</v>
      </c>
      <c r="N68" s="176">
        <v>0</v>
      </c>
      <c r="O68" s="178"/>
      <c r="P68" s="196">
        <v>23</v>
      </c>
      <c r="Q68" s="176">
        <v>3</v>
      </c>
      <c r="R68" s="176">
        <v>20</v>
      </c>
      <c r="S68" s="176">
        <v>0</v>
      </c>
      <c r="T68" s="176">
        <v>0</v>
      </c>
      <c r="U68" s="182">
        <f>IFERROR(P68/J68,"")</f>
        <v>1</v>
      </c>
      <c r="V68" s="178"/>
      <c r="W68" s="176">
        <v>23</v>
      </c>
      <c r="X68" s="176">
        <v>3</v>
      </c>
      <c r="Y68" s="176">
        <v>20</v>
      </c>
      <c r="Z68" s="176">
        <v>0</v>
      </c>
      <c r="AA68" s="176">
        <v>0</v>
      </c>
      <c r="AB68" s="197">
        <f>IFERROR(W68/P68,"")</f>
        <v>1</v>
      </c>
      <c r="AC68" s="176">
        <v>23</v>
      </c>
      <c r="AD68" s="176">
        <v>3</v>
      </c>
      <c r="AE68" s="176">
        <v>20</v>
      </c>
      <c r="AF68" s="176">
        <v>0</v>
      </c>
      <c r="AG68" s="176">
        <v>0</v>
      </c>
      <c r="AH68" s="183">
        <f>IFERROR(AC68/W68,"")</f>
        <v>1</v>
      </c>
      <c r="AI68" s="176"/>
      <c r="AJ68" s="176"/>
    </row>
    <row r="69" spans="1:36" ht="22.2" customHeight="1">
      <c r="A69" s="176">
        <v>64</v>
      </c>
      <c r="B69" s="252" t="s">
        <v>26</v>
      </c>
      <c r="C69" s="194" t="s">
        <v>126</v>
      </c>
      <c r="D69" s="176" t="s">
        <v>125</v>
      </c>
      <c r="E69" s="218" t="s">
        <v>124</v>
      </c>
      <c r="F69" s="176" t="s">
        <v>15</v>
      </c>
      <c r="G69" s="176">
        <v>3</v>
      </c>
      <c r="H69" s="215" t="s">
        <v>54</v>
      </c>
      <c r="I69" s="176">
        <v>3</v>
      </c>
      <c r="J69" s="176">
        <v>22</v>
      </c>
      <c r="K69" s="176">
        <v>1</v>
      </c>
      <c r="L69" s="176">
        <v>21</v>
      </c>
      <c r="M69" s="176">
        <v>0</v>
      </c>
      <c r="N69" s="176">
        <v>0</v>
      </c>
      <c r="O69" s="178"/>
      <c r="P69" s="196">
        <v>22</v>
      </c>
      <c r="Q69" s="176">
        <v>1</v>
      </c>
      <c r="R69" s="176">
        <v>21</v>
      </c>
      <c r="S69" s="176">
        <v>0</v>
      </c>
      <c r="T69" s="176">
        <v>0</v>
      </c>
      <c r="U69" s="182">
        <f>IFERROR(P69/J69,"")</f>
        <v>1</v>
      </c>
      <c r="V69" s="178"/>
      <c r="W69" s="176">
        <v>22</v>
      </c>
      <c r="X69" s="176">
        <v>1</v>
      </c>
      <c r="Y69" s="176">
        <v>21</v>
      </c>
      <c r="Z69" s="176">
        <v>0</v>
      </c>
      <c r="AA69" s="176">
        <v>0</v>
      </c>
      <c r="AB69" s="197">
        <f>IFERROR(W69/P69,"")</f>
        <v>1</v>
      </c>
      <c r="AC69" s="176">
        <v>22</v>
      </c>
      <c r="AD69" s="176">
        <v>1</v>
      </c>
      <c r="AE69" s="176">
        <v>22</v>
      </c>
      <c r="AF69" s="176">
        <v>0</v>
      </c>
      <c r="AG69" s="176">
        <v>0</v>
      </c>
      <c r="AH69" s="183">
        <f>IFERROR(AC69/W69,"")</f>
        <v>1</v>
      </c>
      <c r="AI69" s="176"/>
      <c r="AJ69" s="176"/>
    </row>
    <row r="70" spans="1:36" ht="22.2" customHeight="1">
      <c r="A70" s="176">
        <v>65</v>
      </c>
      <c r="B70" s="252" t="s">
        <v>26</v>
      </c>
      <c r="C70" s="194" t="s">
        <v>126</v>
      </c>
      <c r="D70" s="176" t="s">
        <v>125</v>
      </c>
      <c r="E70" s="218" t="s">
        <v>124</v>
      </c>
      <c r="F70" s="176" t="s">
        <v>15</v>
      </c>
      <c r="G70" s="176">
        <v>3</v>
      </c>
      <c r="H70" s="194" t="s">
        <v>66</v>
      </c>
      <c r="I70" s="176">
        <v>3</v>
      </c>
      <c r="J70" s="195">
        <v>24</v>
      </c>
      <c r="K70" s="195">
        <v>3</v>
      </c>
      <c r="L70" s="195">
        <v>21</v>
      </c>
      <c r="M70" s="195">
        <v>0</v>
      </c>
      <c r="N70" s="195">
        <v>0</v>
      </c>
      <c r="O70" s="178"/>
      <c r="P70" s="196">
        <v>24</v>
      </c>
      <c r="Q70" s="176">
        <v>3</v>
      </c>
      <c r="R70" s="176">
        <v>21</v>
      </c>
      <c r="S70" s="176">
        <v>0</v>
      </c>
      <c r="T70" s="176">
        <v>0</v>
      </c>
      <c r="U70" s="182">
        <f>IFERROR(P70/J70,"")</f>
        <v>1</v>
      </c>
      <c r="V70" s="178"/>
      <c r="W70" s="195">
        <v>24</v>
      </c>
      <c r="X70" s="195">
        <v>3</v>
      </c>
      <c r="Y70" s="195">
        <v>21</v>
      </c>
      <c r="Z70" s="195">
        <v>0</v>
      </c>
      <c r="AA70" s="195">
        <v>0</v>
      </c>
      <c r="AB70" s="197">
        <f>IFERROR(W70/P70,"")</f>
        <v>1</v>
      </c>
      <c r="AC70" s="176">
        <v>24</v>
      </c>
      <c r="AD70" s="176">
        <v>3</v>
      </c>
      <c r="AE70" s="176">
        <v>21</v>
      </c>
      <c r="AF70" s="176">
        <v>0</v>
      </c>
      <c r="AG70" s="176">
        <v>0</v>
      </c>
      <c r="AH70" s="183">
        <f>IFERROR(AC70/W70,"")</f>
        <v>1</v>
      </c>
      <c r="AI70" s="178"/>
      <c r="AJ70" s="176"/>
    </row>
    <row r="71" spans="1:36" ht="22.2" customHeight="1">
      <c r="A71" s="176">
        <v>66</v>
      </c>
      <c r="B71" s="252" t="s">
        <v>26</v>
      </c>
      <c r="C71" s="194" t="s">
        <v>126</v>
      </c>
      <c r="D71" s="176" t="s">
        <v>125</v>
      </c>
      <c r="E71" s="218" t="s">
        <v>124</v>
      </c>
      <c r="F71" s="176" t="s">
        <v>15</v>
      </c>
      <c r="G71" s="176">
        <v>3</v>
      </c>
      <c r="H71" s="215" t="s">
        <v>127</v>
      </c>
      <c r="I71" s="176">
        <v>3</v>
      </c>
      <c r="J71" s="176">
        <v>24</v>
      </c>
      <c r="K71" s="176">
        <v>5</v>
      </c>
      <c r="L71" s="176">
        <v>19</v>
      </c>
      <c r="M71" s="176">
        <v>0</v>
      </c>
      <c r="N71" s="176">
        <v>0</v>
      </c>
      <c r="O71" s="178"/>
      <c r="P71" s="196">
        <v>24</v>
      </c>
      <c r="Q71" s="176">
        <v>5</v>
      </c>
      <c r="R71" s="176">
        <v>19</v>
      </c>
      <c r="S71" s="176">
        <v>0</v>
      </c>
      <c r="T71" s="176">
        <v>0</v>
      </c>
      <c r="U71" s="182">
        <f>IFERROR(P71/J71,"")</f>
        <v>1</v>
      </c>
      <c r="V71" s="178"/>
      <c r="W71" s="176">
        <v>24</v>
      </c>
      <c r="X71" s="176">
        <v>5</v>
      </c>
      <c r="Y71" s="176">
        <v>19</v>
      </c>
      <c r="Z71" s="176">
        <v>0</v>
      </c>
      <c r="AA71" s="176">
        <v>0</v>
      </c>
      <c r="AB71" s="197">
        <f>IFERROR(W71/P71,"")</f>
        <v>1</v>
      </c>
      <c r="AC71" s="176">
        <v>24</v>
      </c>
      <c r="AD71" s="176">
        <v>5</v>
      </c>
      <c r="AE71" s="176">
        <v>19</v>
      </c>
      <c r="AF71" s="176">
        <v>0</v>
      </c>
      <c r="AG71" s="176">
        <v>0</v>
      </c>
      <c r="AH71" s="183">
        <f>IFERROR(AC71/W71,"")</f>
        <v>1</v>
      </c>
      <c r="AI71" s="176"/>
      <c r="AJ71" s="176"/>
    </row>
    <row r="72" spans="1:36" ht="22.2" customHeight="1">
      <c r="A72" s="176">
        <v>67</v>
      </c>
      <c r="B72" s="585" t="s">
        <v>234</v>
      </c>
      <c r="C72" s="502" t="s">
        <v>250</v>
      </c>
      <c r="D72" s="176" t="s">
        <v>248</v>
      </c>
      <c r="E72" s="501" t="s">
        <v>249</v>
      </c>
      <c r="F72" s="176" t="s">
        <v>15</v>
      </c>
      <c r="G72" s="257">
        <v>3</v>
      </c>
      <c r="H72" s="586" t="s">
        <v>54</v>
      </c>
      <c r="I72" s="257">
        <v>3</v>
      </c>
      <c r="J72" s="257">
        <v>24</v>
      </c>
      <c r="K72" s="257">
        <v>9</v>
      </c>
      <c r="L72" s="257">
        <v>15</v>
      </c>
      <c r="M72" s="257">
        <v>0</v>
      </c>
      <c r="N72" s="257">
        <v>0</v>
      </c>
      <c r="O72" s="587">
        <v>21</v>
      </c>
      <c r="P72" s="257">
        <v>13</v>
      </c>
      <c r="Q72" s="257">
        <v>8</v>
      </c>
      <c r="R72" s="257">
        <v>0</v>
      </c>
      <c r="S72" s="257">
        <v>0</v>
      </c>
      <c r="T72" s="182">
        <f t="shared" ref="T72" si="14">IFERROR(O72/J72,"")</f>
        <v>0.875</v>
      </c>
      <c r="U72" s="257">
        <v>0</v>
      </c>
      <c r="V72" s="257">
        <v>21</v>
      </c>
      <c r="W72" s="257">
        <v>8</v>
      </c>
      <c r="X72" s="257">
        <v>13</v>
      </c>
      <c r="Y72" s="257">
        <v>0</v>
      </c>
      <c r="Z72" s="257">
        <v>0</v>
      </c>
      <c r="AA72" s="197">
        <f t="shared" ref="AA72" si="15">IFERROR(V72/O72,"")</f>
        <v>1</v>
      </c>
      <c r="AB72" s="257">
        <v>0</v>
      </c>
      <c r="AC72" s="257">
        <v>21</v>
      </c>
      <c r="AD72" s="257">
        <v>8</v>
      </c>
      <c r="AE72" s="257">
        <v>13</v>
      </c>
      <c r="AF72" s="257">
        <v>0</v>
      </c>
      <c r="AG72" s="257">
        <v>0</v>
      </c>
      <c r="AH72" s="183">
        <f t="shared" ref="AH72" si="16">IFERROR(AC72/V72,"")</f>
        <v>1</v>
      </c>
      <c r="AI72" s="257"/>
      <c r="AJ72" s="257"/>
    </row>
    <row r="73" spans="1:36" ht="22.2" customHeight="1">
      <c r="A73" s="176">
        <v>68</v>
      </c>
      <c r="B73" s="257" t="s">
        <v>234</v>
      </c>
      <c r="C73" s="502" t="s">
        <v>247</v>
      </c>
      <c r="D73" s="257" t="s">
        <v>248</v>
      </c>
      <c r="E73" s="501" t="s">
        <v>249</v>
      </c>
      <c r="F73" s="176" t="s">
        <v>15</v>
      </c>
      <c r="G73" s="257">
        <v>3</v>
      </c>
      <c r="H73" s="502" t="s">
        <v>245</v>
      </c>
      <c r="I73" s="257">
        <v>3</v>
      </c>
      <c r="J73" s="257">
        <v>24</v>
      </c>
      <c r="K73" s="257">
        <v>9</v>
      </c>
      <c r="L73" s="257">
        <v>15</v>
      </c>
      <c r="M73" s="257">
        <v>0</v>
      </c>
      <c r="N73" s="257">
        <v>0</v>
      </c>
      <c r="O73" s="587">
        <v>21</v>
      </c>
      <c r="P73" s="257">
        <v>8</v>
      </c>
      <c r="Q73" s="257">
        <v>13</v>
      </c>
      <c r="R73" s="257">
        <v>0</v>
      </c>
      <c r="S73" s="257">
        <v>0</v>
      </c>
      <c r="T73" s="182">
        <f t="shared" ref="T73" si="17">IFERROR(O73/J73,"")</f>
        <v>0.875</v>
      </c>
      <c r="U73" s="257">
        <v>0</v>
      </c>
      <c r="V73" s="257">
        <v>21</v>
      </c>
      <c r="W73" s="257">
        <v>8</v>
      </c>
      <c r="X73" s="257">
        <v>13</v>
      </c>
      <c r="Y73" s="257">
        <v>0</v>
      </c>
      <c r="Z73" s="257">
        <v>0</v>
      </c>
      <c r="AA73" s="197">
        <f t="shared" ref="AA73" si="18">IFERROR(V73/O73,"")</f>
        <v>1</v>
      </c>
      <c r="AB73" s="257">
        <v>0</v>
      </c>
      <c r="AC73" s="257">
        <v>21</v>
      </c>
      <c r="AD73" s="257">
        <v>8</v>
      </c>
      <c r="AE73" s="257">
        <v>13</v>
      </c>
      <c r="AF73" s="257">
        <v>0</v>
      </c>
      <c r="AG73" s="257">
        <v>0</v>
      </c>
      <c r="AH73" s="183">
        <f t="shared" ref="AH73" si="19">IFERROR(AC73/V73,"")</f>
        <v>1</v>
      </c>
      <c r="AI73" s="257"/>
      <c r="AJ73" s="257"/>
    </row>
    <row r="74" spans="1:36" ht="22.2" customHeight="1">
      <c r="A74" s="176">
        <v>69</v>
      </c>
      <c r="B74" s="257" t="s">
        <v>234</v>
      </c>
      <c r="C74" s="502" t="s">
        <v>250</v>
      </c>
      <c r="D74" s="257" t="s">
        <v>248</v>
      </c>
      <c r="E74" s="501" t="s">
        <v>249</v>
      </c>
      <c r="F74" s="176" t="s">
        <v>15</v>
      </c>
      <c r="G74" s="257">
        <v>3</v>
      </c>
      <c r="H74" s="586" t="s">
        <v>34</v>
      </c>
      <c r="I74" s="257">
        <v>2</v>
      </c>
      <c r="J74" s="257">
        <v>24</v>
      </c>
      <c r="K74" s="257">
        <v>8</v>
      </c>
      <c r="L74" s="257">
        <v>16</v>
      </c>
      <c r="M74" s="257">
        <v>0</v>
      </c>
      <c r="N74" s="257">
        <v>0</v>
      </c>
      <c r="O74" s="587">
        <v>23</v>
      </c>
      <c r="P74" s="257">
        <v>7</v>
      </c>
      <c r="Q74" s="257">
        <v>16</v>
      </c>
      <c r="R74" s="257">
        <v>0</v>
      </c>
      <c r="S74" s="257">
        <v>0</v>
      </c>
      <c r="T74" s="182">
        <f t="shared" ref="T74" si="20">IFERROR(O74/J74,"")</f>
        <v>0.95833333333333337</v>
      </c>
      <c r="U74" s="257">
        <v>0</v>
      </c>
      <c r="V74" s="257">
        <v>23</v>
      </c>
      <c r="W74" s="257">
        <v>7</v>
      </c>
      <c r="X74" s="257">
        <v>16</v>
      </c>
      <c r="Y74" s="257">
        <v>0</v>
      </c>
      <c r="Z74" s="257">
        <v>0</v>
      </c>
      <c r="AA74" s="197">
        <f t="shared" ref="AA74:AA76" si="21">IFERROR(V74/O74,"")</f>
        <v>1</v>
      </c>
      <c r="AB74" s="257">
        <v>0</v>
      </c>
      <c r="AC74" s="257">
        <v>23</v>
      </c>
      <c r="AD74" s="257">
        <v>7</v>
      </c>
      <c r="AE74" s="257">
        <v>16</v>
      </c>
      <c r="AF74" s="257">
        <v>0</v>
      </c>
      <c r="AG74" s="257">
        <v>0</v>
      </c>
      <c r="AH74" s="183">
        <f t="shared" ref="AH74:AH76" si="22">IFERROR(AC74/V74,"")</f>
        <v>1</v>
      </c>
      <c r="AI74" s="257"/>
      <c r="AJ74" s="257"/>
    </row>
    <row r="75" spans="1:36" s="591" customFormat="1" ht="22.2" customHeight="1">
      <c r="A75" s="176">
        <v>70</v>
      </c>
      <c r="B75" s="466"/>
      <c r="C75" s="194" t="s">
        <v>255</v>
      </c>
      <c r="D75" s="176" t="s">
        <v>43</v>
      </c>
      <c r="E75" s="218"/>
      <c r="F75" s="176" t="s">
        <v>30</v>
      </c>
      <c r="G75" s="176">
        <v>3</v>
      </c>
      <c r="H75" s="194" t="s">
        <v>94</v>
      </c>
      <c r="I75" s="466"/>
      <c r="J75" s="466"/>
      <c r="K75" s="466"/>
      <c r="L75" s="466"/>
      <c r="M75" s="466"/>
      <c r="N75" s="466"/>
      <c r="O75" s="542"/>
      <c r="P75" s="466"/>
      <c r="Q75" s="466"/>
      <c r="R75" s="466"/>
      <c r="S75" s="466"/>
      <c r="T75" s="588"/>
      <c r="U75" s="466"/>
      <c r="V75" s="466"/>
      <c r="W75" s="466"/>
      <c r="X75" s="466"/>
      <c r="Y75" s="466"/>
      <c r="Z75" s="466"/>
      <c r="AA75" s="589"/>
      <c r="AB75" s="466"/>
      <c r="AC75" s="466"/>
      <c r="AD75" s="466"/>
      <c r="AE75" s="466"/>
      <c r="AF75" s="466"/>
      <c r="AG75" s="466"/>
      <c r="AH75" s="590"/>
      <c r="AI75" s="257"/>
      <c r="AJ75" s="466"/>
    </row>
    <row r="76" spans="1:36" s="269" customFormat="1" ht="22.2" customHeight="1">
      <c r="A76" s="176">
        <v>71</v>
      </c>
      <c r="B76" s="261" t="s">
        <v>26</v>
      </c>
      <c r="C76" s="194" t="s">
        <v>255</v>
      </c>
      <c r="D76" s="176" t="s">
        <v>43</v>
      </c>
      <c r="E76" s="218"/>
      <c r="F76" s="176" t="s">
        <v>30</v>
      </c>
      <c r="G76" s="176">
        <v>3</v>
      </c>
      <c r="H76" s="194" t="s">
        <v>94</v>
      </c>
      <c r="I76" s="592">
        <v>3</v>
      </c>
      <c r="J76" s="263">
        <v>72</v>
      </c>
      <c r="K76" s="263">
        <v>31</v>
      </c>
      <c r="L76" s="263">
        <v>41</v>
      </c>
      <c r="M76" s="263">
        <v>0</v>
      </c>
      <c r="N76" s="263">
        <v>0</v>
      </c>
      <c r="O76" s="264">
        <v>72</v>
      </c>
      <c r="P76" s="265">
        <v>31</v>
      </c>
      <c r="Q76" s="265">
        <v>41</v>
      </c>
      <c r="R76" s="265">
        <v>0</v>
      </c>
      <c r="S76" s="265">
        <v>0</v>
      </c>
      <c r="T76" s="266">
        <f>IFERROR(O76/J76,"")</f>
        <v>1</v>
      </c>
      <c r="U76" s="263">
        <v>3</v>
      </c>
      <c r="V76" s="263"/>
      <c r="W76" s="263"/>
      <c r="X76" s="263"/>
      <c r="Y76" s="263"/>
      <c r="Z76" s="263"/>
      <c r="AA76" s="267">
        <f t="shared" si="21"/>
        <v>0</v>
      </c>
      <c r="AB76" s="265">
        <v>0</v>
      </c>
      <c r="AC76" s="265">
        <v>0</v>
      </c>
      <c r="AD76" s="265">
        <v>0</v>
      </c>
      <c r="AE76" s="265">
        <v>0</v>
      </c>
      <c r="AF76" s="265">
        <v>0</v>
      </c>
      <c r="AG76" s="265">
        <v>0</v>
      </c>
      <c r="AH76" s="268" t="str">
        <f t="shared" si="22"/>
        <v/>
      </c>
      <c r="AI76" s="178"/>
      <c r="AJ76" s="265">
        <v>2</v>
      </c>
    </row>
    <row r="77" spans="1:36" ht="22.2" customHeight="1">
      <c r="A77" s="176">
        <v>72</v>
      </c>
      <c r="B77" s="237" t="s">
        <v>26</v>
      </c>
      <c r="C77" s="194" t="s">
        <v>255</v>
      </c>
      <c r="D77" s="176" t="s">
        <v>43</v>
      </c>
      <c r="E77" s="218"/>
      <c r="F77" s="176" t="s">
        <v>30</v>
      </c>
      <c r="G77" s="176">
        <v>3</v>
      </c>
      <c r="H77" s="194" t="s">
        <v>94</v>
      </c>
    </row>
    <row r="78" spans="1:36" s="75" customFormat="1" ht="22.2" customHeight="1">
      <c r="A78" s="237">
        <v>73</v>
      </c>
      <c r="B78" s="237" t="s">
        <v>26</v>
      </c>
      <c r="C78" s="79" t="s">
        <v>254</v>
      </c>
      <c r="D78" s="77" t="s">
        <v>43</v>
      </c>
      <c r="E78" s="83" t="s">
        <v>252</v>
      </c>
      <c r="F78" s="237" t="s">
        <v>15</v>
      </c>
      <c r="G78" s="237">
        <v>3</v>
      </c>
      <c r="H78" s="79" t="s">
        <v>94</v>
      </c>
      <c r="I78" s="237">
        <v>3</v>
      </c>
      <c r="J78" s="373">
        <v>96</v>
      </c>
      <c r="K78" s="373">
        <v>40</v>
      </c>
      <c r="L78" s="373">
        <v>56</v>
      </c>
      <c r="M78" s="373">
        <v>0</v>
      </c>
      <c r="N78" s="373">
        <v>0</v>
      </c>
      <c r="O78" s="374">
        <v>96</v>
      </c>
      <c r="P78" s="237">
        <v>40</v>
      </c>
      <c r="Q78" s="237">
        <v>56</v>
      </c>
      <c r="R78" s="237">
        <v>0</v>
      </c>
      <c r="S78" s="237">
        <v>0</v>
      </c>
      <c r="T78" s="375">
        <f>IFERROR(O78/J78,"")</f>
        <v>1</v>
      </c>
      <c r="U78" s="373">
        <v>4</v>
      </c>
      <c r="V78" s="373">
        <v>80</v>
      </c>
      <c r="W78" s="373">
        <v>33</v>
      </c>
      <c r="X78" s="373">
        <v>47</v>
      </c>
      <c r="Y78" s="373">
        <v>0</v>
      </c>
      <c r="Z78" s="373">
        <v>0</v>
      </c>
      <c r="AA78" s="376">
        <f t="shared" ref="AA78" si="23">IFERROR(V78/O78,"")</f>
        <v>0.83333333333333337</v>
      </c>
      <c r="AB78" s="237">
        <v>0</v>
      </c>
      <c r="AC78" s="237">
        <v>0</v>
      </c>
      <c r="AD78" s="237">
        <v>0</v>
      </c>
      <c r="AE78" s="237">
        <v>0</v>
      </c>
      <c r="AF78" s="237">
        <v>0</v>
      </c>
      <c r="AG78" s="237">
        <v>0</v>
      </c>
      <c r="AH78" s="377">
        <f t="shared" ref="AH78" si="24">IFERROR(AC78/V78,"")</f>
        <v>0</v>
      </c>
      <c r="AI78" s="399"/>
      <c r="AJ78" s="231">
        <v>2</v>
      </c>
    </row>
    <row r="79" spans="1:36" ht="22.2" customHeight="1">
      <c r="A79" s="176">
        <v>74</v>
      </c>
      <c r="B79" s="237" t="s">
        <v>26</v>
      </c>
      <c r="C79" s="258" t="s">
        <v>346</v>
      </c>
      <c r="D79" s="77" t="s">
        <v>43</v>
      </c>
      <c r="E79" s="83" t="s">
        <v>252</v>
      </c>
      <c r="F79" s="237" t="s">
        <v>15</v>
      </c>
      <c r="G79" s="237">
        <v>3</v>
      </c>
      <c r="H79" s="79" t="s">
        <v>94</v>
      </c>
    </row>
    <row r="80" spans="1:36" ht="22.2" customHeight="1">
      <c r="A80" s="176">
        <v>75</v>
      </c>
      <c r="B80" s="237" t="s">
        <v>26</v>
      </c>
      <c r="C80" s="258" t="s">
        <v>346</v>
      </c>
      <c r="D80" s="77" t="s">
        <v>43</v>
      </c>
      <c r="E80" s="83" t="s">
        <v>252</v>
      </c>
      <c r="F80" s="237" t="s">
        <v>15</v>
      </c>
      <c r="G80" s="237">
        <v>3</v>
      </c>
      <c r="H80" s="79" t="s">
        <v>94</v>
      </c>
    </row>
    <row r="81" spans="1:38" ht="22.2" customHeight="1">
      <c r="A81" s="176">
        <v>76</v>
      </c>
      <c r="B81" s="237" t="s">
        <v>26</v>
      </c>
      <c r="C81" s="258" t="s">
        <v>346</v>
      </c>
      <c r="D81" s="77" t="s">
        <v>43</v>
      </c>
      <c r="E81" s="83" t="s">
        <v>252</v>
      </c>
      <c r="F81" s="237" t="s">
        <v>15</v>
      </c>
      <c r="G81" s="237">
        <v>3</v>
      </c>
      <c r="H81" s="79" t="s">
        <v>94</v>
      </c>
    </row>
    <row r="82" spans="1:38" customFormat="1" ht="27" customHeight="1">
      <c r="A82" s="176">
        <v>77</v>
      </c>
      <c r="B82" s="3" t="s">
        <v>26</v>
      </c>
      <c r="C82" s="1082" t="s">
        <v>598</v>
      </c>
      <c r="D82" s="11" t="s">
        <v>599</v>
      </c>
      <c r="E82" s="1083" t="s">
        <v>600</v>
      </c>
      <c r="F82" s="11" t="s">
        <v>15</v>
      </c>
      <c r="G82" s="11">
        <v>3</v>
      </c>
      <c r="H82" s="11" t="s">
        <v>601</v>
      </c>
      <c r="I82" s="783">
        <v>2</v>
      </c>
      <c r="J82" s="94">
        <v>24</v>
      </c>
      <c r="K82" s="94">
        <v>9</v>
      </c>
      <c r="L82" s="94">
        <v>15</v>
      </c>
      <c r="M82" s="94">
        <v>0</v>
      </c>
      <c r="N82" s="94">
        <v>0</v>
      </c>
      <c r="O82" s="128"/>
      <c r="P82" s="73"/>
      <c r="Q82" s="73"/>
      <c r="R82" s="73"/>
      <c r="S82" s="73"/>
      <c r="T82" s="91"/>
      <c r="U82" s="94"/>
      <c r="V82" s="94"/>
      <c r="W82" s="94"/>
      <c r="X82" s="94"/>
      <c r="Y82" s="94"/>
      <c r="Z82" s="94"/>
      <c r="AA82" s="92" t="s">
        <v>14</v>
      </c>
      <c r="AB82" s="73">
        <v>0</v>
      </c>
      <c r="AC82" s="73">
        <v>0</v>
      </c>
      <c r="AD82" s="73">
        <v>0</v>
      </c>
      <c r="AE82" s="73">
        <v>0</v>
      </c>
      <c r="AF82" s="73">
        <v>0</v>
      </c>
      <c r="AG82" s="73">
        <v>0</v>
      </c>
      <c r="AH82" s="93" t="str">
        <f t="shared" ref="AH82" si="25">IFERROR(AC82/V82,"")</f>
        <v/>
      </c>
      <c r="AI82" s="80"/>
      <c r="AJ82" s="1">
        <v>3</v>
      </c>
    </row>
    <row r="83" spans="1:38" customFormat="1" ht="27" customHeight="1">
      <c r="A83" s="176">
        <v>78</v>
      </c>
      <c r="B83" s="3" t="s">
        <v>26</v>
      </c>
      <c r="C83" s="1082" t="s">
        <v>598</v>
      </c>
      <c r="D83" s="11" t="s">
        <v>599</v>
      </c>
      <c r="E83" s="1083" t="s">
        <v>600</v>
      </c>
      <c r="F83" s="11" t="s">
        <v>15</v>
      </c>
      <c r="G83" s="1">
        <v>3</v>
      </c>
      <c r="H83" s="1084" t="s">
        <v>602</v>
      </c>
      <c r="I83" s="1">
        <v>3</v>
      </c>
      <c r="J83" s="1085">
        <v>24</v>
      </c>
      <c r="K83" s="1085">
        <v>15</v>
      </c>
      <c r="L83" s="1085">
        <v>9</v>
      </c>
      <c r="M83" s="1085">
        <v>2</v>
      </c>
      <c r="N83" s="1085">
        <v>0</v>
      </c>
      <c r="O83" s="290"/>
      <c r="P83" s="98"/>
      <c r="Q83" s="1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1"/>
    </row>
    <row r="84" spans="1:38" customFormat="1" ht="27" customHeight="1">
      <c r="A84" s="176">
        <v>79</v>
      </c>
      <c r="B84" s="3" t="s">
        <v>26</v>
      </c>
      <c r="C84" s="1082" t="s">
        <v>598</v>
      </c>
      <c r="D84" s="11" t="s">
        <v>599</v>
      </c>
      <c r="E84" s="1083" t="s">
        <v>600</v>
      </c>
      <c r="F84" s="11" t="s">
        <v>15</v>
      </c>
      <c r="G84" s="1">
        <v>3</v>
      </c>
      <c r="H84" s="1086" t="s">
        <v>603</v>
      </c>
      <c r="I84" s="923">
        <v>3</v>
      </c>
      <c r="J84" s="1087">
        <v>24</v>
      </c>
      <c r="K84" s="1087">
        <v>13</v>
      </c>
      <c r="L84" s="1087">
        <v>11</v>
      </c>
      <c r="M84" s="1087">
        <v>0</v>
      </c>
      <c r="N84" s="1087">
        <v>0</v>
      </c>
      <c r="O84" s="290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1"/>
    </row>
    <row r="85" spans="1:38" ht="22.2" customHeight="1">
      <c r="A85" s="176">
        <v>80</v>
      </c>
      <c r="B85" s="237" t="s">
        <v>26</v>
      </c>
      <c r="C85" s="258" t="s">
        <v>351</v>
      </c>
      <c r="D85" s="11" t="s">
        <v>599</v>
      </c>
      <c r="E85" s="1083" t="s">
        <v>600</v>
      </c>
      <c r="F85" s="11" t="s">
        <v>15</v>
      </c>
      <c r="G85" s="1">
        <v>3</v>
      </c>
      <c r="H85" s="215" t="s">
        <v>127</v>
      </c>
      <c r="I85" s="1">
        <v>3</v>
      </c>
      <c r="J85" s="1085">
        <v>24</v>
      </c>
      <c r="K85" s="1085">
        <v>15</v>
      </c>
      <c r="L85" s="1085">
        <v>9</v>
      </c>
      <c r="M85" s="1085">
        <v>2</v>
      </c>
      <c r="N85" s="1085">
        <v>0</v>
      </c>
      <c r="O85" s="290"/>
      <c r="P85" s="98"/>
      <c r="Q85" s="1"/>
    </row>
    <row r="86" spans="1:38" ht="22.2" customHeight="1">
      <c r="A86" s="176">
        <v>81</v>
      </c>
      <c r="B86" s="593" t="s">
        <v>26</v>
      </c>
      <c r="C86" s="594" t="s">
        <v>67</v>
      </c>
      <c r="D86" s="595" t="s">
        <v>68</v>
      </c>
      <c r="E86" s="596">
        <v>1838249475</v>
      </c>
      <c r="F86" s="595" t="s">
        <v>69</v>
      </c>
      <c r="H86" s="597" t="s">
        <v>34</v>
      </c>
      <c r="I86" s="593">
        <v>2</v>
      </c>
      <c r="J86" s="593">
        <v>24</v>
      </c>
      <c r="K86" s="593">
        <v>10</v>
      </c>
      <c r="L86" s="593">
        <v>14</v>
      </c>
      <c r="M86" s="593">
        <v>0</v>
      </c>
      <c r="N86" s="593">
        <v>0</v>
      </c>
      <c r="O86" s="178"/>
      <c r="P86" s="593">
        <v>24</v>
      </c>
      <c r="Q86" s="593">
        <v>10</v>
      </c>
      <c r="R86" s="593">
        <v>14</v>
      </c>
      <c r="S86" s="593">
        <v>0</v>
      </c>
      <c r="T86" s="593">
        <v>0</v>
      </c>
      <c r="U86" s="598">
        <v>1</v>
      </c>
      <c r="V86" s="593">
        <v>1</v>
      </c>
      <c r="W86" s="593">
        <v>24</v>
      </c>
      <c r="X86" s="593">
        <v>10</v>
      </c>
      <c r="Y86" s="593">
        <v>14</v>
      </c>
      <c r="Z86" s="593">
        <v>0</v>
      </c>
      <c r="AA86" s="593">
        <v>0</v>
      </c>
      <c r="AB86" s="598">
        <v>1</v>
      </c>
      <c r="AC86" s="210">
        <v>1</v>
      </c>
      <c r="AD86" s="593"/>
      <c r="AE86" s="593"/>
      <c r="AF86" s="593"/>
      <c r="AG86" s="593"/>
      <c r="AH86" s="593"/>
      <c r="AI86" s="593"/>
      <c r="AJ86" s="593"/>
      <c r="AK86" s="594"/>
      <c r="AL86" s="594"/>
    </row>
    <row r="87" spans="1:38" ht="22.2" customHeight="1">
      <c r="A87" s="176">
        <v>82</v>
      </c>
      <c r="B87" s="593" t="s">
        <v>26</v>
      </c>
      <c r="C87" s="594" t="s">
        <v>67</v>
      </c>
      <c r="D87" s="595" t="s">
        <v>68</v>
      </c>
      <c r="E87" s="596">
        <v>1838249475</v>
      </c>
      <c r="F87" s="595" t="s">
        <v>69</v>
      </c>
      <c r="H87" s="597" t="s">
        <v>54</v>
      </c>
      <c r="I87" s="593">
        <v>3</v>
      </c>
      <c r="J87" s="593">
        <v>24</v>
      </c>
      <c r="K87" s="593">
        <v>5</v>
      </c>
      <c r="L87" s="593">
        <v>19</v>
      </c>
      <c r="M87" s="593">
        <v>0</v>
      </c>
      <c r="N87" s="593">
        <v>0</v>
      </c>
      <c r="O87" s="178"/>
      <c r="P87" s="593">
        <v>24</v>
      </c>
      <c r="Q87" s="593">
        <v>5</v>
      </c>
      <c r="R87" s="593">
        <v>19</v>
      </c>
      <c r="S87" s="593">
        <v>0</v>
      </c>
      <c r="T87" s="593">
        <v>0</v>
      </c>
      <c r="U87" s="598">
        <v>1</v>
      </c>
      <c r="V87" s="593">
        <v>1</v>
      </c>
      <c r="W87" s="593">
        <v>24</v>
      </c>
      <c r="X87" s="593">
        <v>5</v>
      </c>
      <c r="Y87" s="593">
        <v>19</v>
      </c>
      <c r="Z87" s="593">
        <v>0</v>
      </c>
      <c r="AA87" s="593">
        <v>0</v>
      </c>
      <c r="AB87" s="598">
        <v>1</v>
      </c>
      <c r="AC87" s="210">
        <v>1</v>
      </c>
      <c r="AD87" s="593"/>
      <c r="AE87" s="593"/>
      <c r="AF87" s="593"/>
      <c r="AG87" s="593"/>
      <c r="AH87" s="593"/>
      <c r="AI87" s="593"/>
      <c r="AJ87" s="593"/>
      <c r="AK87" s="599"/>
      <c r="AL87" s="599"/>
    </row>
    <row r="88" spans="1:38" ht="22.2" customHeight="1">
      <c r="A88" s="176">
        <v>83</v>
      </c>
      <c r="B88" s="593" t="s">
        <v>26</v>
      </c>
      <c r="C88" s="594" t="s">
        <v>67</v>
      </c>
      <c r="D88" s="595" t="s">
        <v>68</v>
      </c>
      <c r="E88" s="596">
        <v>1838249475</v>
      </c>
      <c r="F88" s="595" t="s">
        <v>69</v>
      </c>
      <c r="H88" s="597" t="s">
        <v>66</v>
      </c>
      <c r="I88" s="593">
        <v>3</v>
      </c>
      <c r="J88" s="593">
        <v>24</v>
      </c>
      <c r="K88" s="593">
        <v>8</v>
      </c>
      <c r="L88" s="593">
        <v>18</v>
      </c>
      <c r="M88" s="593">
        <v>0</v>
      </c>
      <c r="N88" s="593">
        <v>1</v>
      </c>
      <c r="O88" s="178"/>
      <c r="P88" s="593">
        <v>24</v>
      </c>
      <c r="Q88" s="593">
        <v>8</v>
      </c>
      <c r="R88" s="593">
        <v>18</v>
      </c>
      <c r="S88" s="593">
        <v>0</v>
      </c>
      <c r="T88" s="593">
        <v>1</v>
      </c>
      <c r="U88" s="598">
        <v>1</v>
      </c>
      <c r="V88" s="593">
        <v>1</v>
      </c>
      <c r="W88" s="593">
        <v>24</v>
      </c>
      <c r="X88" s="593">
        <v>8</v>
      </c>
      <c r="Y88" s="593">
        <v>18</v>
      </c>
      <c r="Z88" s="593">
        <v>0</v>
      </c>
      <c r="AA88" s="593">
        <v>1</v>
      </c>
      <c r="AB88" s="598">
        <v>1</v>
      </c>
      <c r="AC88" s="210">
        <v>1</v>
      </c>
      <c r="AD88" s="593"/>
      <c r="AE88" s="593"/>
      <c r="AF88" s="593"/>
      <c r="AG88" s="593"/>
      <c r="AH88" s="593"/>
      <c r="AI88" s="593"/>
      <c r="AJ88" s="593"/>
      <c r="AK88" s="599" t="s">
        <v>70</v>
      </c>
      <c r="AL88" s="599"/>
    </row>
    <row r="89" spans="1:38" ht="22.2" customHeight="1">
      <c r="A89" s="176">
        <v>84</v>
      </c>
      <c r="B89" s="593" t="s">
        <v>26</v>
      </c>
      <c r="C89" s="594" t="s">
        <v>67</v>
      </c>
      <c r="D89" s="595" t="s">
        <v>68</v>
      </c>
      <c r="E89" s="596">
        <v>1838249475</v>
      </c>
      <c r="F89" s="595" t="s">
        <v>69</v>
      </c>
      <c r="H89" s="215" t="s">
        <v>127</v>
      </c>
      <c r="I89" s="593">
        <v>3</v>
      </c>
      <c r="J89" s="593">
        <v>24</v>
      </c>
      <c r="K89" s="593">
        <v>5</v>
      </c>
      <c r="L89" s="593">
        <v>19</v>
      </c>
      <c r="M89" s="593">
        <v>0</v>
      </c>
      <c r="N89" s="593">
        <v>0</v>
      </c>
      <c r="O89" s="178"/>
      <c r="P89" s="593">
        <v>24</v>
      </c>
      <c r="Q89" s="593">
        <v>5</v>
      </c>
      <c r="R89" s="593">
        <v>19</v>
      </c>
      <c r="S89" s="593">
        <v>0</v>
      </c>
      <c r="T89" s="593">
        <v>0</v>
      </c>
      <c r="U89" s="598">
        <v>1</v>
      </c>
      <c r="V89" s="593">
        <v>1</v>
      </c>
      <c r="W89" s="593">
        <v>24</v>
      </c>
      <c r="X89" s="593">
        <v>5</v>
      </c>
      <c r="Y89" s="593">
        <v>19</v>
      </c>
      <c r="Z89" s="593">
        <v>0</v>
      </c>
      <c r="AA89" s="593">
        <v>0</v>
      </c>
      <c r="AB89" s="598">
        <v>1</v>
      </c>
      <c r="AC89" s="210">
        <v>1</v>
      </c>
      <c r="AD89" s="593"/>
      <c r="AE89" s="593"/>
      <c r="AF89" s="593"/>
      <c r="AG89" s="593"/>
      <c r="AH89" s="593"/>
      <c r="AI89" s="593"/>
      <c r="AJ89" s="593"/>
      <c r="AK89" s="594"/>
      <c r="AL89" s="594"/>
    </row>
    <row r="90" spans="1:38" customFormat="1" ht="34.049999999999997" customHeight="1">
      <c r="A90" s="3">
        <v>1</v>
      </c>
      <c r="B90" s="874" t="s">
        <v>26</v>
      </c>
      <c r="C90" s="76" t="s">
        <v>254</v>
      </c>
      <c r="D90" s="1088" t="s">
        <v>43</v>
      </c>
      <c r="E90" s="1089" t="s">
        <v>252</v>
      </c>
      <c r="F90" s="876" t="s">
        <v>15</v>
      </c>
      <c r="G90" s="876">
        <v>3</v>
      </c>
      <c r="H90" s="77" t="s">
        <v>94</v>
      </c>
      <c r="I90" s="925">
        <v>3</v>
      </c>
      <c r="J90" s="926">
        <v>96</v>
      </c>
      <c r="K90" s="926">
        <v>40</v>
      </c>
      <c r="L90" s="926">
        <v>56</v>
      </c>
      <c r="M90" s="926">
        <v>0</v>
      </c>
      <c r="N90" s="926">
        <v>0</v>
      </c>
      <c r="O90" s="927">
        <v>96</v>
      </c>
      <c r="P90" s="928">
        <v>40</v>
      </c>
      <c r="Q90" s="928">
        <v>56</v>
      </c>
      <c r="R90" s="928">
        <v>0</v>
      </c>
      <c r="S90" s="928">
        <v>0</v>
      </c>
      <c r="T90" s="878">
        <f>IFERROR(O90/J90,"")</f>
        <v>1</v>
      </c>
      <c r="U90" s="926">
        <v>4</v>
      </c>
      <c r="V90" s="926">
        <v>80</v>
      </c>
      <c r="W90" s="926">
        <v>33</v>
      </c>
      <c r="X90" s="926">
        <v>47</v>
      </c>
      <c r="Y90" s="926">
        <v>0</v>
      </c>
      <c r="Z90" s="926">
        <v>0</v>
      </c>
      <c r="AA90" s="929">
        <f t="shared" ref="AA90" si="26">IFERROR(V90/O90,"")</f>
        <v>0.83333333333333337</v>
      </c>
      <c r="AB90" s="928">
        <v>0</v>
      </c>
      <c r="AC90" s="928">
        <v>0</v>
      </c>
      <c r="AD90" s="928">
        <v>0</v>
      </c>
      <c r="AE90" s="928">
        <v>0</v>
      </c>
      <c r="AF90" s="928">
        <v>0</v>
      </c>
      <c r="AG90" s="928">
        <v>0</v>
      </c>
      <c r="AH90" s="930">
        <f t="shared" ref="AH90" si="27">IFERROR(AC90/V90,"")</f>
        <v>0</v>
      </c>
      <c r="AI90" s="882"/>
      <c r="AJ90" s="1">
        <v>2</v>
      </c>
    </row>
    <row r="91" spans="1:38" ht="22.2" customHeight="1">
      <c r="A91" s="176">
        <v>86</v>
      </c>
      <c r="B91" s="593" t="s">
        <v>26</v>
      </c>
      <c r="C91" s="258" t="s">
        <v>352</v>
      </c>
    </row>
    <row r="92" spans="1:38" ht="22.2" customHeight="1">
      <c r="A92" s="176">
        <v>87</v>
      </c>
      <c r="B92" s="593" t="s">
        <v>26</v>
      </c>
      <c r="C92" s="258" t="s">
        <v>352</v>
      </c>
    </row>
    <row r="93" spans="1:38" ht="22.2" customHeight="1">
      <c r="A93" s="176">
        <v>88</v>
      </c>
      <c r="B93" s="593" t="s">
        <v>26</v>
      </c>
      <c r="C93" s="258" t="s">
        <v>352</v>
      </c>
    </row>
    <row r="94" spans="1:38" customFormat="1" ht="27.6" customHeight="1">
      <c r="A94" s="176">
        <v>89</v>
      </c>
      <c r="B94" s="3" t="s">
        <v>26</v>
      </c>
      <c r="C94" s="87" t="s">
        <v>580</v>
      </c>
      <c r="D94" s="11" t="s">
        <v>43</v>
      </c>
      <c r="E94" s="383" t="s">
        <v>581</v>
      </c>
      <c r="F94" s="11" t="s">
        <v>15</v>
      </c>
      <c r="G94" s="11">
        <v>3</v>
      </c>
      <c r="H94" s="783" t="s">
        <v>583</v>
      </c>
      <c r="I94" s="11">
        <v>2</v>
      </c>
      <c r="J94" s="127">
        <v>24</v>
      </c>
      <c r="K94" s="1">
        <v>13</v>
      </c>
      <c r="L94" s="1">
        <v>11</v>
      </c>
      <c r="M94" s="94">
        <v>0</v>
      </c>
      <c r="N94" s="94"/>
      <c r="O94" s="290">
        <v>24</v>
      </c>
      <c r="P94" s="1">
        <v>13</v>
      </c>
      <c r="Q94" s="1">
        <v>11</v>
      </c>
      <c r="R94" s="73">
        <v>0</v>
      </c>
      <c r="S94" s="73">
        <v>0</v>
      </c>
      <c r="T94" s="91">
        <f>IFERROR(O94/J94,"")</f>
        <v>1</v>
      </c>
      <c r="U94" s="94">
        <v>1</v>
      </c>
      <c r="V94" s="94">
        <v>19</v>
      </c>
      <c r="W94" s="94">
        <v>11</v>
      </c>
      <c r="X94" s="94">
        <v>8</v>
      </c>
      <c r="Y94" s="94">
        <v>0</v>
      </c>
      <c r="Z94" s="94">
        <v>0</v>
      </c>
      <c r="AA94" s="92">
        <f t="shared" ref="AA94" si="28">IFERROR(V94/O94,"")</f>
        <v>0.79166666666666663</v>
      </c>
      <c r="AB94" s="73">
        <v>0</v>
      </c>
      <c r="AC94" s="73">
        <v>0</v>
      </c>
      <c r="AD94" s="73">
        <v>0</v>
      </c>
      <c r="AE94" s="73">
        <v>0</v>
      </c>
      <c r="AF94" s="73">
        <v>0</v>
      </c>
      <c r="AG94" s="73">
        <v>0</v>
      </c>
      <c r="AH94" s="93">
        <f t="shared" ref="AH94" si="29">IFERROR(AC94/V94,"")</f>
        <v>0</v>
      </c>
      <c r="AI94" s="80"/>
      <c r="AJ94" s="1">
        <v>3</v>
      </c>
    </row>
    <row r="95" spans="1:38" customFormat="1" ht="27.6" customHeight="1">
      <c r="A95" s="176">
        <v>90</v>
      </c>
      <c r="B95" s="874" t="s">
        <v>26</v>
      </c>
      <c r="C95" s="875" t="s">
        <v>580</v>
      </c>
      <c r="D95" s="876" t="s">
        <v>43</v>
      </c>
      <c r="E95" s="877" t="s">
        <v>581</v>
      </c>
      <c r="F95" s="876" t="s">
        <v>15</v>
      </c>
      <c r="G95" s="1">
        <v>3</v>
      </c>
      <c r="H95" s="1" t="s">
        <v>582</v>
      </c>
      <c r="I95" s="1">
        <v>3</v>
      </c>
      <c r="J95" s="1">
        <v>24</v>
      </c>
      <c r="K95" s="1">
        <v>14</v>
      </c>
      <c r="L95" s="1">
        <v>10</v>
      </c>
      <c r="M95" s="1">
        <v>0</v>
      </c>
      <c r="N95" s="98"/>
      <c r="O95" s="290">
        <v>24</v>
      </c>
      <c r="P95" s="1">
        <v>14</v>
      </c>
      <c r="Q95" s="1">
        <v>10</v>
      </c>
      <c r="R95" s="1">
        <v>0</v>
      </c>
      <c r="S95" s="98"/>
      <c r="T95" s="878">
        <f t="shared" ref="T95" si="30">IFERROR(O95/J95,"")</f>
        <v>1</v>
      </c>
      <c r="U95" s="98">
        <v>1</v>
      </c>
      <c r="V95" s="1">
        <v>17</v>
      </c>
      <c r="W95" s="98">
        <v>10</v>
      </c>
      <c r="X95" s="98">
        <v>7</v>
      </c>
      <c r="Y95" s="98"/>
      <c r="Z95" s="98"/>
      <c r="AA95" s="879">
        <f>V95/24</f>
        <v>0.70833333333333337</v>
      </c>
      <c r="AB95" s="98"/>
      <c r="AC95" s="98"/>
      <c r="AD95" s="98"/>
      <c r="AE95" s="98"/>
      <c r="AF95" s="98"/>
      <c r="AG95" s="98"/>
      <c r="AH95" s="98"/>
      <c r="AI95" s="98"/>
      <c r="AJ95" s="1"/>
    </row>
    <row r="96" spans="1:38" customFormat="1" ht="27.6" customHeight="1">
      <c r="A96" s="176">
        <v>91</v>
      </c>
      <c r="B96" s="3" t="s">
        <v>26</v>
      </c>
      <c r="C96" s="87" t="s">
        <v>580</v>
      </c>
      <c r="D96" s="11" t="s">
        <v>43</v>
      </c>
      <c r="E96" s="383" t="s">
        <v>581</v>
      </c>
      <c r="F96" s="11" t="s">
        <v>15</v>
      </c>
      <c r="G96" s="1">
        <v>3</v>
      </c>
      <c r="H96" s="1" t="s">
        <v>107</v>
      </c>
      <c r="I96" s="1">
        <v>3</v>
      </c>
      <c r="J96" s="1">
        <v>24</v>
      </c>
      <c r="K96" s="1">
        <v>10</v>
      </c>
      <c r="L96" s="1">
        <v>14</v>
      </c>
      <c r="M96" s="1">
        <v>0</v>
      </c>
      <c r="N96" s="98"/>
      <c r="O96" s="290">
        <v>24</v>
      </c>
      <c r="P96" s="1">
        <v>10</v>
      </c>
      <c r="Q96" s="1">
        <v>14</v>
      </c>
      <c r="R96" s="1">
        <v>0</v>
      </c>
      <c r="S96" s="98"/>
      <c r="T96" s="91">
        <f t="shared" ref="T96" si="31">IFERROR(O96/J96,"")</f>
        <v>1</v>
      </c>
      <c r="U96" s="98">
        <v>1</v>
      </c>
      <c r="V96" s="1">
        <v>18</v>
      </c>
      <c r="W96" s="98">
        <v>7</v>
      </c>
      <c r="X96" s="98">
        <v>11</v>
      </c>
      <c r="Y96" s="98"/>
      <c r="Z96" s="98"/>
      <c r="AA96" s="873">
        <f>V96/24</f>
        <v>0.75</v>
      </c>
      <c r="AB96" s="98"/>
      <c r="AC96" s="98"/>
      <c r="AD96" s="98"/>
      <c r="AE96" s="98"/>
      <c r="AF96" s="98"/>
      <c r="AG96" s="98"/>
      <c r="AH96" s="98"/>
      <c r="AI96" s="98"/>
      <c r="AJ96" s="1"/>
    </row>
    <row r="97" spans="1:37" customFormat="1" ht="27.6" customHeight="1">
      <c r="A97" s="176">
        <v>92</v>
      </c>
      <c r="B97" s="3" t="s">
        <v>26</v>
      </c>
      <c r="C97" s="87" t="s">
        <v>580</v>
      </c>
      <c r="D97" s="11" t="s">
        <v>43</v>
      </c>
      <c r="E97" s="383" t="s">
        <v>581</v>
      </c>
      <c r="F97" s="11" t="s">
        <v>15</v>
      </c>
      <c r="G97" s="11">
        <v>3</v>
      </c>
      <c r="H97" s="783" t="s">
        <v>41</v>
      </c>
      <c r="I97" s="11">
        <v>3</v>
      </c>
      <c r="J97" s="127">
        <v>24</v>
      </c>
      <c r="K97" s="1">
        <v>10</v>
      </c>
      <c r="L97" s="1">
        <v>14</v>
      </c>
      <c r="M97" s="94">
        <v>0</v>
      </c>
      <c r="N97" s="94"/>
      <c r="O97" s="290">
        <v>24</v>
      </c>
      <c r="P97" s="1">
        <v>10</v>
      </c>
      <c r="Q97" s="1">
        <v>14</v>
      </c>
      <c r="R97" s="73">
        <v>0</v>
      </c>
      <c r="S97" s="73">
        <v>0</v>
      </c>
      <c r="T97" s="91">
        <f>IFERROR(O97/J97,"")</f>
        <v>1</v>
      </c>
      <c r="U97" s="94">
        <v>1</v>
      </c>
      <c r="V97" s="94">
        <v>21</v>
      </c>
      <c r="W97" s="94">
        <v>8</v>
      </c>
      <c r="X97" s="94">
        <v>13</v>
      </c>
      <c r="Y97" s="94">
        <v>0</v>
      </c>
      <c r="Z97" s="94">
        <v>0</v>
      </c>
      <c r="AA97" s="92">
        <f t="shared" ref="AA97" si="32">IFERROR(V97/O97,"")</f>
        <v>0.875</v>
      </c>
      <c r="AB97" s="73">
        <v>0</v>
      </c>
      <c r="AC97" s="73">
        <v>0</v>
      </c>
      <c r="AD97" s="73">
        <v>0</v>
      </c>
      <c r="AE97" s="73">
        <v>0</v>
      </c>
      <c r="AF97" s="73">
        <v>0</v>
      </c>
      <c r="AG97" s="73">
        <v>0</v>
      </c>
      <c r="AH97" s="93">
        <f t="shared" ref="AH97" si="33">IFERROR(AC97/V97,"")</f>
        <v>0</v>
      </c>
      <c r="AI97" s="80"/>
      <c r="AJ97" s="1">
        <v>3</v>
      </c>
    </row>
    <row r="98" spans="1:37" ht="22.2" customHeight="1">
      <c r="A98" s="176">
        <v>93</v>
      </c>
      <c r="B98" s="600" t="s">
        <v>26</v>
      </c>
      <c r="C98" s="601" t="s">
        <v>109</v>
      </c>
      <c r="D98" s="600" t="s">
        <v>110</v>
      </c>
      <c r="E98" s="602" t="s">
        <v>111</v>
      </c>
      <c r="F98" s="600" t="s">
        <v>15</v>
      </c>
      <c r="G98" s="600">
        <v>3</v>
      </c>
      <c r="H98" s="601" t="s">
        <v>34</v>
      </c>
      <c r="I98" s="600">
        <v>2</v>
      </c>
      <c r="J98" s="603">
        <v>24</v>
      </c>
      <c r="K98" s="603">
        <v>13</v>
      </c>
      <c r="L98" s="603">
        <v>11</v>
      </c>
      <c r="M98" s="603">
        <v>0</v>
      </c>
      <c r="N98" s="603">
        <v>0</v>
      </c>
      <c r="O98" s="178"/>
      <c r="P98" s="600">
        <v>22</v>
      </c>
      <c r="Q98" s="600">
        <v>11</v>
      </c>
      <c r="R98" s="600">
        <v>11</v>
      </c>
      <c r="S98" s="600">
        <v>0</v>
      </c>
      <c r="T98" s="600">
        <v>0</v>
      </c>
      <c r="U98" s="604">
        <v>0.91666666666666663</v>
      </c>
      <c r="V98" s="603">
        <v>1</v>
      </c>
      <c r="W98" s="603">
        <v>21</v>
      </c>
      <c r="X98" s="603">
        <v>11</v>
      </c>
      <c r="Y98" s="603">
        <v>10</v>
      </c>
      <c r="Z98" s="603">
        <v>0</v>
      </c>
      <c r="AA98" s="603">
        <v>0</v>
      </c>
      <c r="AB98" s="605">
        <v>0.95454545454545459</v>
      </c>
      <c r="AC98" s="600">
        <v>0</v>
      </c>
      <c r="AD98" s="600">
        <v>0</v>
      </c>
      <c r="AE98" s="600">
        <v>0</v>
      </c>
      <c r="AF98" s="600">
        <v>0</v>
      </c>
      <c r="AG98" s="600">
        <v>0</v>
      </c>
      <c r="AH98" s="600">
        <v>0</v>
      </c>
      <c r="AI98" s="606">
        <v>0</v>
      </c>
      <c r="AJ98" s="607"/>
      <c r="AK98" s="600"/>
    </row>
    <row r="99" spans="1:37" ht="22.2" customHeight="1">
      <c r="A99" s="176">
        <v>94</v>
      </c>
      <c r="B99" s="600" t="s">
        <v>26</v>
      </c>
      <c r="C99" s="601" t="s">
        <v>109</v>
      </c>
      <c r="D99" s="600" t="s">
        <v>110</v>
      </c>
      <c r="E99" s="602" t="s">
        <v>111</v>
      </c>
      <c r="F99" s="600" t="s">
        <v>15</v>
      </c>
      <c r="G99" s="600">
        <v>3</v>
      </c>
      <c r="H99" s="601" t="s">
        <v>54</v>
      </c>
      <c r="I99" s="600">
        <v>3</v>
      </c>
      <c r="J99" s="603">
        <v>24</v>
      </c>
      <c r="K99" s="603">
        <v>13</v>
      </c>
      <c r="L99" s="603">
        <v>11</v>
      </c>
      <c r="M99" s="603">
        <v>0</v>
      </c>
      <c r="N99" s="603">
        <v>0</v>
      </c>
      <c r="O99" s="178"/>
      <c r="P99" s="600">
        <v>23</v>
      </c>
      <c r="Q99" s="600">
        <v>12</v>
      </c>
      <c r="R99" s="600">
        <v>11</v>
      </c>
      <c r="S99" s="600">
        <v>0</v>
      </c>
      <c r="T99" s="600">
        <v>0</v>
      </c>
      <c r="U99" s="604">
        <v>0.95833333333333337</v>
      </c>
      <c r="V99" s="603">
        <v>1</v>
      </c>
      <c r="W99" s="603">
        <v>22</v>
      </c>
      <c r="X99" s="603">
        <v>11</v>
      </c>
      <c r="Y99" s="603">
        <v>11</v>
      </c>
      <c r="Z99" s="603">
        <v>0</v>
      </c>
      <c r="AA99" s="603">
        <v>0</v>
      </c>
      <c r="AB99" s="605">
        <v>0.95652173913043481</v>
      </c>
      <c r="AC99" s="600">
        <v>0</v>
      </c>
      <c r="AD99" s="600">
        <v>0</v>
      </c>
      <c r="AE99" s="600">
        <v>0</v>
      </c>
      <c r="AF99" s="600">
        <v>0</v>
      </c>
      <c r="AG99" s="600">
        <v>0</v>
      </c>
      <c r="AH99" s="600">
        <v>0</v>
      </c>
      <c r="AI99" s="606">
        <v>0</v>
      </c>
      <c r="AJ99" s="607"/>
      <c r="AK99" s="600"/>
    </row>
    <row r="100" spans="1:37" ht="22.2" customHeight="1">
      <c r="A100" s="176">
        <v>95</v>
      </c>
      <c r="B100" s="600" t="s">
        <v>26</v>
      </c>
      <c r="C100" s="601" t="s">
        <v>109</v>
      </c>
      <c r="D100" s="600" t="s">
        <v>110</v>
      </c>
      <c r="E100" s="602" t="s">
        <v>111</v>
      </c>
      <c r="F100" s="600" t="s">
        <v>15</v>
      </c>
      <c r="G100" s="600">
        <v>3</v>
      </c>
      <c r="H100" s="601" t="s">
        <v>66</v>
      </c>
      <c r="I100" s="600">
        <v>3</v>
      </c>
      <c r="J100" s="603">
        <v>24</v>
      </c>
      <c r="K100" s="603">
        <v>12</v>
      </c>
      <c r="L100" s="603">
        <v>12</v>
      </c>
      <c r="M100" s="603">
        <v>0</v>
      </c>
      <c r="N100" s="603">
        <v>0</v>
      </c>
      <c r="O100" s="178"/>
      <c r="P100" s="600">
        <v>23</v>
      </c>
      <c r="Q100" s="600">
        <v>11</v>
      </c>
      <c r="R100" s="600">
        <v>12</v>
      </c>
      <c r="S100" s="600">
        <v>0</v>
      </c>
      <c r="T100" s="600">
        <v>0</v>
      </c>
      <c r="U100" s="604">
        <v>0.95833333333333337</v>
      </c>
      <c r="V100" s="603">
        <v>1</v>
      </c>
      <c r="W100" s="603">
        <v>19</v>
      </c>
      <c r="X100" s="603">
        <v>10</v>
      </c>
      <c r="Y100" s="603">
        <v>9</v>
      </c>
      <c r="Z100" s="603">
        <v>0</v>
      </c>
      <c r="AA100" s="603">
        <v>0</v>
      </c>
      <c r="AB100" s="605">
        <v>0.82608695652173914</v>
      </c>
      <c r="AC100" s="600">
        <v>0</v>
      </c>
      <c r="AD100" s="600">
        <v>0</v>
      </c>
      <c r="AE100" s="600">
        <v>0</v>
      </c>
      <c r="AF100" s="600">
        <v>0</v>
      </c>
      <c r="AG100" s="600">
        <v>0</v>
      </c>
      <c r="AH100" s="600">
        <v>0</v>
      </c>
      <c r="AI100" s="606">
        <v>0</v>
      </c>
      <c r="AJ100" s="607"/>
      <c r="AK100" s="600"/>
    </row>
    <row r="101" spans="1:37" ht="22.2" customHeight="1">
      <c r="A101" s="176">
        <v>96</v>
      </c>
      <c r="B101" s="600" t="s">
        <v>26</v>
      </c>
      <c r="C101" s="601" t="s">
        <v>109</v>
      </c>
      <c r="D101" s="600" t="s">
        <v>110</v>
      </c>
      <c r="E101" s="602" t="s">
        <v>111</v>
      </c>
      <c r="F101" s="600" t="s">
        <v>15</v>
      </c>
      <c r="G101" s="600">
        <v>3</v>
      </c>
      <c r="H101" s="601" t="s">
        <v>41</v>
      </c>
      <c r="I101" s="600">
        <v>3</v>
      </c>
      <c r="J101" s="603">
        <v>21</v>
      </c>
      <c r="K101" s="603">
        <v>9</v>
      </c>
      <c r="L101" s="603">
        <v>12</v>
      </c>
      <c r="M101" s="603">
        <v>0</v>
      </c>
      <c r="N101" s="603">
        <v>0</v>
      </c>
      <c r="O101" s="178"/>
      <c r="P101" s="600">
        <v>20</v>
      </c>
      <c r="Q101" s="600">
        <v>8</v>
      </c>
      <c r="R101" s="600">
        <v>12</v>
      </c>
      <c r="S101" s="600">
        <v>0</v>
      </c>
      <c r="T101" s="600">
        <v>0</v>
      </c>
      <c r="U101" s="604">
        <v>0.95238095238095233</v>
      </c>
      <c r="V101" s="603">
        <v>1</v>
      </c>
      <c r="W101" s="603">
        <v>15</v>
      </c>
      <c r="X101" s="603">
        <v>7</v>
      </c>
      <c r="Y101" s="603">
        <v>8</v>
      </c>
      <c r="Z101" s="603">
        <v>0</v>
      </c>
      <c r="AA101" s="603">
        <v>0</v>
      </c>
      <c r="AB101" s="605">
        <v>0.75</v>
      </c>
      <c r="AC101" s="600">
        <v>0</v>
      </c>
      <c r="AD101" s="600">
        <v>0</v>
      </c>
      <c r="AE101" s="600">
        <v>0</v>
      </c>
      <c r="AF101" s="600">
        <v>0</v>
      </c>
      <c r="AG101" s="600">
        <v>0</v>
      </c>
      <c r="AH101" s="600">
        <v>0</v>
      </c>
      <c r="AI101" s="606">
        <v>0</v>
      </c>
      <c r="AJ101" s="607"/>
      <c r="AK101" s="600" t="s">
        <v>112</v>
      </c>
    </row>
    <row r="102" spans="1:37" ht="22.2" customHeight="1">
      <c r="A102" s="176">
        <v>97</v>
      </c>
      <c r="B102" s="608" t="s">
        <v>26</v>
      </c>
      <c r="C102" s="256" t="s">
        <v>147</v>
      </c>
      <c r="D102" s="257" t="s">
        <v>148</v>
      </c>
      <c r="E102" s="500" t="s">
        <v>149</v>
      </c>
      <c r="F102" s="257" t="s">
        <v>15</v>
      </c>
      <c r="G102" s="256">
        <v>3</v>
      </c>
      <c r="H102" s="256" t="s">
        <v>34</v>
      </c>
      <c r="I102" s="176">
        <v>2</v>
      </c>
      <c r="J102" s="176">
        <v>24</v>
      </c>
      <c r="K102" s="176">
        <v>23</v>
      </c>
      <c r="L102" s="176">
        <v>73</v>
      </c>
      <c r="M102" s="176">
        <v>0</v>
      </c>
      <c r="N102" s="176">
        <v>0</v>
      </c>
      <c r="O102" s="178"/>
      <c r="P102" s="196">
        <v>24</v>
      </c>
      <c r="Q102" s="176">
        <v>23</v>
      </c>
      <c r="R102" s="176">
        <v>73</v>
      </c>
      <c r="S102" s="176">
        <v>0</v>
      </c>
      <c r="T102" s="176">
        <v>0</v>
      </c>
      <c r="U102" s="182">
        <v>1</v>
      </c>
      <c r="V102" s="178"/>
      <c r="W102" s="176">
        <v>24</v>
      </c>
      <c r="X102" s="176">
        <v>23</v>
      </c>
      <c r="Y102" s="176">
        <v>73</v>
      </c>
      <c r="Z102" s="176"/>
      <c r="AA102" s="176"/>
      <c r="AB102" s="182">
        <v>1</v>
      </c>
      <c r="AC102" s="176"/>
      <c r="AD102" s="176"/>
      <c r="AE102" s="176"/>
      <c r="AF102" s="176"/>
      <c r="AG102" s="176"/>
      <c r="AH102" s="176"/>
      <c r="AI102" s="176"/>
      <c r="AJ102" s="176"/>
    </row>
    <row r="103" spans="1:37" ht="22.2" customHeight="1">
      <c r="A103" s="176">
        <v>98</v>
      </c>
      <c r="B103" s="608" t="s">
        <v>26</v>
      </c>
      <c r="C103" s="256" t="s">
        <v>147</v>
      </c>
      <c r="D103" s="257" t="s">
        <v>148</v>
      </c>
      <c r="E103" s="500" t="s">
        <v>149</v>
      </c>
      <c r="F103" s="257" t="s">
        <v>15</v>
      </c>
      <c r="G103" s="256">
        <v>3</v>
      </c>
      <c r="H103" s="256" t="s">
        <v>122</v>
      </c>
      <c r="I103" s="176">
        <v>3</v>
      </c>
      <c r="J103" s="176">
        <v>24</v>
      </c>
      <c r="K103" s="176">
        <v>23</v>
      </c>
      <c r="L103" s="176">
        <v>73</v>
      </c>
      <c r="M103" s="176"/>
      <c r="N103" s="176"/>
      <c r="O103" s="178"/>
      <c r="P103" s="196">
        <v>24</v>
      </c>
      <c r="Q103" s="176">
        <v>23</v>
      </c>
      <c r="R103" s="176">
        <v>73</v>
      </c>
      <c r="S103" s="176"/>
      <c r="T103" s="176"/>
      <c r="U103" s="182">
        <v>1</v>
      </c>
      <c r="V103" s="178"/>
      <c r="W103" s="176">
        <v>24</v>
      </c>
      <c r="X103" s="176">
        <v>23</v>
      </c>
      <c r="Y103" s="176">
        <v>73</v>
      </c>
      <c r="Z103" s="176"/>
      <c r="AA103" s="176"/>
      <c r="AB103" s="182">
        <v>1</v>
      </c>
      <c r="AC103" s="176"/>
      <c r="AD103" s="176"/>
      <c r="AE103" s="176"/>
      <c r="AF103" s="176"/>
      <c r="AG103" s="176"/>
      <c r="AH103" s="176"/>
      <c r="AI103" s="176"/>
      <c r="AJ103" s="176"/>
    </row>
    <row r="104" spans="1:37" ht="22.2" customHeight="1">
      <c r="A104" s="176">
        <v>99</v>
      </c>
      <c r="B104" s="608" t="s">
        <v>26</v>
      </c>
      <c r="C104" s="256" t="s">
        <v>147</v>
      </c>
      <c r="D104" s="257" t="s">
        <v>148</v>
      </c>
      <c r="E104" s="500" t="s">
        <v>149</v>
      </c>
      <c r="F104" s="257" t="s">
        <v>15</v>
      </c>
      <c r="G104" s="256">
        <v>3</v>
      </c>
      <c r="H104" s="256" t="s">
        <v>150</v>
      </c>
      <c r="I104" s="176">
        <v>3</v>
      </c>
      <c r="J104" s="176">
        <v>24</v>
      </c>
      <c r="K104" s="176">
        <v>23</v>
      </c>
      <c r="L104" s="176">
        <v>73</v>
      </c>
      <c r="M104" s="176"/>
      <c r="N104" s="176"/>
      <c r="O104" s="178"/>
      <c r="P104" s="196">
        <v>24</v>
      </c>
      <c r="Q104" s="176">
        <v>23</v>
      </c>
      <c r="R104" s="176">
        <v>73</v>
      </c>
      <c r="S104" s="176"/>
      <c r="T104" s="176"/>
      <c r="U104" s="182">
        <v>1</v>
      </c>
      <c r="V104" s="178"/>
      <c r="W104" s="176">
        <v>24</v>
      </c>
      <c r="X104" s="176">
        <v>23</v>
      </c>
      <c r="Y104" s="176">
        <v>73</v>
      </c>
      <c r="Z104" s="176"/>
      <c r="AA104" s="176"/>
      <c r="AB104" s="182">
        <v>1</v>
      </c>
      <c r="AC104" s="176"/>
      <c r="AD104" s="176"/>
      <c r="AE104" s="176"/>
      <c r="AF104" s="176"/>
      <c r="AG104" s="176"/>
      <c r="AH104" s="176"/>
      <c r="AI104" s="176"/>
      <c r="AJ104" s="176"/>
    </row>
    <row r="105" spans="1:37" ht="22.2" customHeight="1">
      <c r="A105" s="176">
        <v>100</v>
      </c>
      <c r="B105" s="608" t="s">
        <v>26</v>
      </c>
      <c r="C105" s="256" t="s">
        <v>147</v>
      </c>
      <c r="D105" s="257" t="s">
        <v>148</v>
      </c>
      <c r="E105" s="500" t="s">
        <v>149</v>
      </c>
      <c r="F105" s="257" t="s">
        <v>15</v>
      </c>
      <c r="G105" s="256">
        <v>3</v>
      </c>
      <c r="H105" s="256" t="s">
        <v>151</v>
      </c>
      <c r="I105" s="176">
        <v>3</v>
      </c>
      <c r="J105" s="176">
        <v>24</v>
      </c>
      <c r="K105" s="176">
        <v>23</v>
      </c>
      <c r="L105" s="176">
        <v>73</v>
      </c>
      <c r="M105" s="176"/>
      <c r="N105" s="176"/>
      <c r="O105" s="178"/>
      <c r="P105" s="196">
        <v>24</v>
      </c>
      <c r="Q105" s="176">
        <v>23</v>
      </c>
      <c r="R105" s="176">
        <v>73</v>
      </c>
      <c r="S105" s="176"/>
      <c r="T105" s="176"/>
      <c r="U105" s="182">
        <v>1</v>
      </c>
      <c r="V105" s="178"/>
      <c r="W105" s="176">
        <v>24</v>
      </c>
      <c r="X105" s="176">
        <v>23</v>
      </c>
      <c r="Y105" s="176">
        <v>73</v>
      </c>
      <c r="Z105" s="176"/>
      <c r="AA105" s="176"/>
      <c r="AB105" s="182">
        <v>1</v>
      </c>
      <c r="AC105" s="176"/>
      <c r="AD105" s="176"/>
      <c r="AE105" s="176"/>
      <c r="AF105" s="176"/>
      <c r="AG105" s="176"/>
      <c r="AH105" s="176"/>
      <c r="AI105" s="176"/>
      <c r="AJ105" s="176"/>
    </row>
    <row r="106" spans="1:37" s="269" customFormat="1" ht="22.2" customHeight="1">
      <c r="A106" s="176">
        <v>101</v>
      </c>
      <c r="B106" s="261" t="s">
        <v>26</v>
      </c>
      <c r="C106" s="177" t="s">
        <v>271</v>
      </c>
      <c r="D106" s="176" t="s">
        <v>43</v>
      </c>
      <c r="E106" s="218">
        <v>1511026631</v>
      </c>
      <c r="F106" s="199" t="s">
        <v>272</v>
      </c>
      <c r="G106" s="176">
        <v>3</v>
      </c>
      <c r="H106" s="177" t="s">
        <v>45</v>
      </c>
      <c r="I106" s="176">
        <v>2</v>
      </c>
      <c r="J106" s="262">
        <v>24</v>
      </c>
      <c r="K106" s="263">
        <v>8</v>
      </c>
      <c r="L106" s="263">
        <v>16</v>
      </c>
      <c r="M106" s="263">
        <v>0</v>
      </c>
      <c r="N106" s="263">
        <v>0</v>
      </c>
      <c r="O106" s="264">
        <v>24</v>
      </c>
      <c r="P106" s="265">
        <v>8</v>
      </c>
      <c r="Q106" s="265">
        <v>16</v>
      </c>
      <c r="R106" s="265">
        <v>0</v>
      </c>
      <c r="S106" s="265">
        <v>0</v>
      </c>
      <c r="T106" s="266">
        <f>IFERROR(O106/J106,"")</f>
        <v>1</v>
      </c>
      <c r="U106" s="263">
        <v>0</v>
      </c>
      <c r="V106" s="263">
        <v>24</v>
      </c>
      <c r="W106" s="263">
        <v>7</v>
      </c>
      <c r="X106" s="263">
        <v>15</v>
      </c>
      <c r="Y106" s="263">
        <v>0</v>
      </c>
      <c r="Z106" s="263">
        <v>0</v>
      </c>
      <c r="AA106" s="267">
        <v>0.92</v>
      </c>
      <c r="AB106" s="265">
        <v>0</v>
      </c>
      <c r="AC106" s="265">
        <v>0</v>
      </c>
      <c r="AD106" s="265">
        <v>0</v>
      </c>
      <c r="AE106" s="265">
        <v>0</v>
      </c>
      <c r="AF106" s="265">
        <v>0</v>
      </c>
      <c r="AG106" s="265">
        <v>0</v>
      </c>
      <c r="AH106" s="268">
        <f t="shared" ref="AH106:AH107" si="34">IFERROR(AC106/V106,"")</f>
        <v>0</v>
      </c>
      <c r="AI106" s="178">
        <v>0</v>
      </c>
      <c r="AJ106" s="265">
        <v>2</v>
      </c>
    </row>
    <row r="107" spans="1:37" s="269" customFormat="1" ht="22.2" customHeight="1">
      <c r="A107" s="176">
        <v>102</v>
      </c>
      <c r="B107" s="261" t="s">
        <v>26</v>
      </c>
      <c r="C107" s="177" t="s">
        <v>271</v>
      </c>
      <c r="D107" s="176" t="s">
        <v>43</v>
      </c>
      <c r="E107" s="218">
        <v>1511026631</v>
      </c>
      <c r="F107" s="199" t="s">
        <v>272</v>
      </c>
      <c r="G107" s="176">
        <v>3</v>
      </c>
      <c r="H107" s="177" t="s">
        <v>52</v>
      </c>
      <c r="I107" s="176">
        <v>3</v>
      </c>
      <c r="J107" s="263">
        <v>24</v>
      </c>
      <c r="K107" s="263">
        <v>14</v>
      </c>
      <c r="L107" s="263">
        <v>10</v>
      </c>
      <c r="M107" s="263">
        <v>0</v>
      </c>
      <c r="N107" s="263">
        <v>0</v>
      </c>
      <c r="O107" s="264">
        <v>24</v>
      </c>
      <c r="P107" s="265">
        <v>14</v>
      </c>
      <c r="Q107" s="265">
        <v>10</v>
      </c>
      <c r="R107" s="265">
        <v>0</v>
      </c>
      <c r="S107" s="265">
        <v>0</v>
      </c>
      <c r="T107" s="266">
        <f>IFERROR(O107/J107,"")</f>
        <v>1</v>
      </c>
      <c r="U107" s="263">
        <v>0</v>
      </c>
      <c r="V107" s="263">
        <v>24</v>
      </c>
      <c r="W107" s="263">
        <v>14</v>
      </c>
      <c r="X107" s="263">
        <v>10</v>
      </c>
      <c r="Y107" s="263">
        <v>0</v>
      </c>
      <c r="Z107" s="263">
        <v>0</v>
      </c>
      <c r="AA107" s="267">
        <v>1</v>
      </c>
      <c r="AB107" s="265">
        <v>0</v>
      </c>
      <c r="AC107" s="265">
        <v>0</v>
      </c>
      <c r="AD107" s="265">
        <v>0</v>
      </c>
      <c r="AE107" s="265">
        <v>0</v>
      </c>
      <c r="AF107" s="265">
        <v>0</v>
      </c>
      <c r="AG107" s="265">
        <v>0</v>
      </c>
      <c r="AH107" s="268">
        <f t="shared" si="34"/>
        <v>0</v>
      </c>
      <c r="AI107" s="265">
        <v>0</v>
      </c>
      <c r="AJ107" s="265">
        <v>0</v>
      </c>
    </row>
    <row r="108" spans="1:37" ht="22.2" customHeight="1">
      <c r="A108" s="176">
        <v>103</v>
      </c>
      <c r="B108" s="176" t="s">
        <v>26</v>
      </c>
      <c r="C108" s="256" t="s">
        <v>200</v>
      </c>
      <c r="D108" s="176" t="s">
        <v>121</v>
      </c>
      <c r="E108" s="547" t="s">
        <v>201</v>
      </c>
      <c r="F108" s="176" t="s">
        <v>15</v>
      </c>
      <c r="G108" s="176">
        <v>3</v>
      </c>
      <c r="H108" s="256" t="s">
        <v>83</v>
      </c>
      <c r="I108" s="176">
        <v>2</v>
      </c>
      <c r="J108" s="176">
        <v>24</v>
      </c>
      <c r="K108" s="176">
        <v>5</v>
      </c>
      <c r="L108" s="176">
        <v>19</v>
      </c>
      <c r="M108" s="176"/>
      <c r="N108" s="176"/>
      <c r="O108" s="181"/>
      <c r="P108" s="176"/>
      <c r="Q108" s="176"/>
      <c r="R108" s="176"/>
      <c r="S108" s="176"/>
      <c r="T108" s="176"/>
      <c r="U108" s="182">
        <f t="shared" ref="U108" si="35">IFERROR(P108/J108,"")</f>
        <v>0</v>
      </c>
      <c r="V108" s="176"/>
      <c r="W108" s="176"/>
      <c r="X108" s="176"/>
      <c r="Y108" s="176"/>
      <c r="Z108" s="176"/>
      <c r="AA108" s="176"/>
      <c r="AB108" s="197" t="str">
        <f t="shared" ref="AB108" si="36">IFERROR(W108/P108,"")</f>
        <v/>
      </c>
      <c r="AC108" s="176"/>
      <c r="AD108" s="176"/>
      <c r="AE108" s="176"/>
      <c r="AF108" s="176"/>
      <c r="AG108" s="176"/>
      <c r="AH108" s="176"/>
      <c r="AI108" s="176"/>
      <c r="AJ108" s="176"/>
    </row>
    <row r="109" spans="1:37" ht="22.2" customHeight="1">
      <c r="A109" s="176">
        <v>104</v>
      </c>
      <c r="B109" s="176" t="s">
        <v>26</v>
      </c>
      <c r="C109" s="256" t="s">
        <v>200</v>
      </c>
      <c r="D109" s="176" t="s">
        <v>121</v>
      </c>
      <c r="E109" s="547" t="s">
        <v>201</v>
      </c>
      <c r="F109" s="176" t="s">
        <v>15</v>
      </c>
      <c r="G109" s="176">
        <v>3</v>
      </c>
      <c r="H109" s="256" t="s">
        <v>54</v>
      </c>
      <c r="I109" s="176">
        <v>3</v>
      </c>
      <c r="J109" s="176">
        <v>24</v>
      </c>
      <c r="K109" s="176">
        <v>8</v>
      </c>
      <c r="L109" s="176">
        <v>16</v>
      </c>
      <c r="M109" s="176"/>
      <c r="N109" s="176"/>
      <c r="O109" s="196"/>
      <c r="P109" s="176"/>
      <c r="Q109" s="176"/>
      <c r="R109" s="176"/>
      <c r="S109" s="176"/>
      <c r="T109" s="182"/>
      <c r="U109" s="176"/>
      <c r="V109" s="176"/>
      <c r="W109" s="176"/>
      <c r="X109" s="176"/>
      <c r="Y109" s="176"/>
      <c r="Z109" s="176"/>
      <c r="AA109" s="197" t="str">
        <f>IFERROR(V109/O109,"")</f>
        <v/>
      </c>
      <c r="AB109" s="176"/>
      <c r="AC109" s="176"/>
      <c r="AD109" s="176"/>
      <c r="AE109" s="176"/>
      <c r="AF109" s="176"/>
      <c r="AG109" s="176"/>
      <c r="AH109" s="176"/>
      <c r="AI109" s="176"/>
      <c r="AJ109" s="176"/>
    </row>
    <row r="110" spans="1:37" ht="22.2" customHeight="1">
      <c r="A110" s="176">
        <v>105</v>
      </c>
      <c r="B110" s="176" t="s">
        <v>26</v>
      </c>
      <c r="C110" s="256" t="s">
        <v>200</v>
      </c>
      <c r="D110" s="176" t="s">
        <v>121</v>
      </c>
      <c r="E110" s="547" t="s">
        <v>201</v>
      </c>
      <c r="F110" s="176" t="s">
        <v>15</v>
      </c>
      <c r="G110" s="176">
        <v>3</v>
      </c>
      <c r="H110" s="256" t="s">
        <v>66</v>
      </c>
      <c r="I110" s="176">
        <v>3</v>
      </c>
      <c r="J110" s="176">
        <v>24</v>
      </c>
      <c r="K110" s="176">
        <v>8</v>
      </c>
      <c r="L110" s="176">
        <v>16</v>
      </c>
      <c r="M110" s="176"/>
      <c r="N110" s="176"/>
      <c r="O110" s="196"/>
      <c r="P110" s="176"/>
      <c r="Q110" s="176"/>
      <c r="R110" s="176"/>
      <c r="S110" s="176"/>
      <c r="T110" s="182"/>
      <c r="U110" s="176"/>
      <c r="V110" s="176"/>
      <c r="W110" s="176"/>
      <c r="X110" s="176"/>
      <c r="Y110" s="176"/>
      <c r="Z110" s="176"/>
      <c r="AA110" s="197" t="str">
        <f>IFERROR(V110/O110,"")</f>
        <v/>
      </c>
      <c r="AB110" s="176"/>
      <c r="AC110" s="176"/>
      <c r="AD110" s="176"/>
      <c r="AE110" s="176"/>
      <c r="AF110" s="176"/>
      <c r="AG110" s="176"/>
      <c r="AH110" s="176"/>
      <c r="AI110" s="176"/>
      <c r="AJ110" s="176"/>
    </row>
    <row r="111" spans="1:37" ht="22.2" customHeight="1">
      <c r="A111" s="176">
        <v>106</v>
      </c>
      <c r="B111" s="176" t="s">
        <v>26</v>
      </c>
      <c r="C111" s="256" t="s">
        <v>200</v>
      </c>
      <c r="D111" s="176" t="s">
        <v>121</v>
      </c>
      <c r="E111" s="547" t="s">
        <v>201</v>
      </c>
      <c r="F111" s="176" t="s">
        <v>15</v>
      </c>
      <c r="G111" s="176">
        <v>3</v>
      </c>
      <c r="H111" s="256" t="s">
        <v>197</v>
      </c>
      <c r="I111" s="176">
        <v>3</v>
      </c>
      <c r="J111" s="176">
        <v>24</v>
      </c>
      <c r="K111" s="176">
        <v>2</v>
      </c>
      <c r="L111" s="176">
        <v>22</v>
      </c>
      <c r="M111" s="176"/>
      <c r="N111" s="176"/>
      <c r="O111" s="196"/>
      <c r="P111" s="176"/>
      <c r="Q111" s="176"/>
      <c r="R111" s="176"/>
      <c r="S111" s="176"/>
      <c r="T111" s="182"/>
      <c r="U111" s="176"/>
      <c r="V111" s="176"/>
      <c r="W111" s="176"/>
      <c r="X111" s="176"/>
      <c r="Y111" s="176"/>
      <c r="Z111" s="176"/>
      <c r="AA111" s="197" t="str">
        <f>IFERROR(V111/O111,"")</f>
        <v/>
      </c>
      <c r="AB111" s="176"/>
      <c r="AC111" s="176"/>
      <c r="AD111" s="176"/>
      <c r="AE111" s="176"/>
      <c r="AF111" s="176"/>
      <c r="AG111" s="176"/>
      <c r="AH111" s="176"/>
      <c r="AI111" s="176"/>
      <c r="AJ111" s="176"/>
    </row>
    <row r="112" spans="1:37" ht="22.2" customHeight="1">
      <c r="A112" s="176">
        <v>107</v>
      </c>
      <c r="B112" s="176" t="s">
        <v>26</v>
      </c>
      <c r="C112" s="258" t="s">
        <v>353</v>
      </c>
    </row>
    <row r="113" spans="1:37" ht="22.2" customHeight="1">
      <c r="A113" s="176">
        <v>108</v>
      </c>
      <c r="B113" s="176" t="s">
        <v>26</v>
      </c>
      <c r="C113" s="258" t="s">
        <v>353</v>
      </c>
    </row>
    <row r="114" spans="1:37" ht="22.2" customHeight="1">
      <c r="A114" s="176">
        <v>109</v>
      </c>
      <c r="B114" s="176" t="s">
        <v>26</v>
      </c>
      <c r="C114" s="258" t="s">
        <v>353</v>
      </c>
    </row>
    <row r="115" spans="1:37" ht="22.2" customHeight="1">
      <c r="A115" s="176">
        <v>110</v>
      </c>
      <c r="B115" s="176" t="s">
        <v>26</v>
      </c>
      <c r="C115" s="518" t="s">
        <v>95</v>
      </c>
      <c r="D115" s="252" t="s">
        <v>92</v>
      </c>
      <c r="E115" s="609" t="s">
        <v>93</v>
      </c>
      <c r="F115" s="252" t="s">
        <v>15</v>
      </c>
      <c r="G115" s="252">
        <v>3</v>
      </c>
      <c r="H115" s="518" t="s">
        <v>94</v>
      </c>
      <c r="I115" s="252">
        <v>3</v>
      </c>
      <c r="J115" s="252">
        <v>48</v>
      </c>
      <c r="K115" s="252">
        <v>9</v>
      </c>
      <c r="L115" s="252">
        <v>39</v>
      </c>
      <c r="M115" s="252">
        <v>0</v>
      </c>
      <c r="N115" s="252">
        <v>0</v>
      </c>
      <c r="O115" s="178"/>
      <c r="P115" s="252">
        <v>48</v>
      </c>
      <c r="Q115" s="252">
        <v>9</v>
      </c>
      <c r="R115" s="252">
        <v>39</v>
      </c>
      <c r="S115" s="252">
        <v>0</v>
      </c>
      <c r="T115" s="252">
        <v>0</v>
      </c>
      <c r="U115" s="610">
        <v>1</v>
      </c>
      <c r="V115" s="252">
        <v>1</v>
      </c>
      <c r="W115" s="252">
        <v>44</v>
      </c>
      <c r="X115" s="252">
        <v>9</v>
      </c>
      <c r="Y115" s="252">
        <v>35</v>
      </c>
      <c r="Z115" s="252">
        <v>0</v>
      </c>
      <c r="AA115" s="252">
        <v>0</v>
      </c>
      <c r="AB115" s="611">
        <v>0.83330000000000004</v>
      </c>
      <c r="AC115" s="252"/>
      <c r="AD115" s="252"/>
      <c r="AE115" s="252"/>
      <c r="AF115" s="252"/>
      <c r="AG115" s="252"/>
      <c r="AH115" s="252"/>
      <c r="AI115" s="252"/>
      <c r="AJ115" s="252"/>
      <c r="AK115" s="252"/>
    </row>
    <row r="116" spans="1:37" ht="22.2" customHeight="1">
      <c r="A116" s="176">
        <v>111</v>
      </c>
      <c r="B116" s="176" t="s">
        <v>26</v>
      </c>
      <c r="C116" s="518" t="s">
        <v>95</v>
      </c>
      <c r="D116" s="252" t="s">
        <v>92</v>
      </c>
      <c r="E116" s="609" t="s">
        <v>93</v>
      </c>
      <c r="F116" s="252" t="s">
        <v>15</v>
      </c>
      <c r="G116" s="252">
        <v>3</v>
      </c>
      <c r="H116" s="518" t="s">
        <v>94</v>
      </c>
    </row>
    <row r="117" spans="1:37" ht="22.2" customHeight="1">
      <c r="A117" s="176">
        <v>112</v>
      </c>
      <c r="B117" s="176" t="s">
        <v>26</v>
      </c>
      <c r="C117" s="518" t="s">
        <v>95</v>
      </c>
      <c r="D117" s="252" t="s">
        <v>92</v>
      </c>
      <c r="E117" s="609" t="s">
        <v>93</v>
      </c>
      <c r="F117" s="252" t="s">
        <v>15</v>
      </c>
      <c r="G117" s="252">
        <v>3</v>
      </c>
      <c r="H117" s="518" t="s">
        <v>94</v>
      </c>
    </row>
    <row r="118" spans="1:37" ht="22.2" customHeight="1">
      <c r="A118" s="176">
        <v>113</v>
      </c>
      <c r="B118" s="257" t="s">
        <v>234</v>
      </c>
      <c r="C118" s="215" t="s">
        <v>235</v>
      </c>
      <c r="D118" s="257" t="s">
        <v>159</v>
      </c>
      <c r="E118" s="439" t="s">
        <v>236</v>
      </c>
      <c r="F118" s="176" t="s">
        <v>15</v>
      </c>
      <c r="G118" s="257">
        <v>3</v>
      </c>
      <c r="H118" s="586" t="s">
        <v>34</v>
      </c>
      <c r="I118" s="176">
        <v>2</v>
      </c>
      <c r="J118" s="176">
        <v>24</v>
      </c>
      <c r="K118" s="176">
        <v>6</v>
      </c>
      <c r="L118" s="176">
        <v>18</v>
      </c>
      <c r="M118" s="176">
        <v>0</v>
      </c>
      <c r="N118" s="176">
        <v>0</v>
      </c>
      <c r="O118" s="181"/>
      <c r="P118" s="196">
        <v>23</v>
      </c>
      <c r="Q118" s="176">
        <v>6</v>
      </c>
      <c r="R118" s="176">
        <v>17</v>
      </c>
      <c r="S118" s="176">
        <v>0</v>
      </c>
      <c r="T118" s="176">
        <v>0</v>
      </c>
      <c r="U118" s="182">
        <v>0.95830000000000004</v>
      </c>
      <c r="V118" s="178"/>
      <c r="W118" s="176">
        <v>21</v>
      </c>
      <c r="X118" s="176">
        <v>5</v>
      </c>
      <c r="Y118" s="176">
        <v>16</v>
      </c>
      <c r="Z118" s="176">
        <v>0</v>
      </c>
      <c r="AA118" s="176">
        <v>0</v>
      </c>
      <c r="AB118" s="183">
        <v>0.91300000000000003</v>
      </c>
      <c r="AC118" s="176"/>
      <c r="AD118" s="176"/>
      <c r="AE118" s="176"/>
      <c r="AF118" s="176"/>
      <c r="AG118" s="176"/>
      <c r="AH118" s="183"/>
      <c r="AI118" s="178"/>
      <c r="AJ118" s="176"/>
    </row>
    <row r="119" spans="1:37" ht="22.2" customHeight="1">
      <c r="A119" s="176">
        <v>114</v>
      </c>
      <c r="B119" s="257" t="s">
        <v>234</v>
      </c>
      <c r="C119" s="215" t="s">
        <v>235</v>
      </c>
      <c r="D119" s="257" t="s">
        <v>159</v>
      </c>
      <c r="E119" s="439" t="s">
        <v>236</v>
      </c>
      <c r="F119" s="176" t="s">
        <v>15</v>
      </c>
      <c r="G119" s="257">
        <v>3</v>
      </c>
      <c r="H119" s="586" t="s">
        <v>54</v>
      </c>
      <c r="I119" s="176">
        <v>3</v>
      </c>
      <c r="J119" s="176">
        <v>24</v>
      </c>
      <c r="K119" s="176">
        <v>10</v>
      </c>
      <c r="L119" s="176">
        <v>14</v>
      </c>
      <c r="M119" s="176">
        <v>0</v>
      </c>
      <c r="N119" s="176">
        <v>0</v>
      </c>
      <c r="O119" s="181"/>
      <c r="P119" s="196">
        <v>23</v>
      </c>
      <c r="Q119" s="176">
        <v>9</v>
      </c>
      <c r="R119" s="176">
        <v>14</v>
      </c>
      <c r="S119" s="176">
        <v>0</v>
      </c>
      <c r="T119" s="176">
        <v>0</v>
      </c>
      <c r="U119" s="182">
        <v>0.95830000000000004</v>
      </c>
      <c r="V119" s="178"/>
      <c r="W119" s="176">
        <v>22</v>
      </c>
      <c r="X119" s="176">
        <v>9</v>
      </c>
      <c r="Y119" s="176">
        <v>13</v>
      </c>
      <c r="Z119" s="176">
        <v>0</v>
      </c>
      <c r="AA119" s="176">
        <v>0</v>
      </c>
      <c r="AB119" s="183">
        <v>0.95650000000000002</v>
      </c>
      <c r="AC119" s="176"/>
      <c r="AD119" s="176"/>
      <c r="AE119" s="176"/>
      <c r="AF119" s="176"/>
      <c r="AG119" s="176"/>
      <c r="AH119" s="183"/>
      <c r="AI119" s="178"/>
      <c r="AJ119" s="176"/>
    </row>
    <row r="120" spans="1:37" ht="22.2" customHeight="1">
      <c r="A120" s="176">
        <v>115</v>
      </c>
      <c r="B120" s="257" t="s">
        <v>234</v>
      </c>
      <c r="C120" s="215" t="s">
        <v>235</v>
      </c>
      <c r="D120" s="257" t="s">
        <v>159</v>
      </c>
      <c r="E120" s="439" t="s">
        <v>236</v>
      </c>
      <c r="F120" s="176" t="s">
        <v>15</v>
      </c>
      <c r="G120" s="257">
        <v>3</v>
      </c>
      <c r="H120" s="586" t="s">
        <v>237</v>
      </c>
      <c r="I120" s="176">
        <v>3</v>
      </c>
      <c r="J120" s="176">
        <v>24</v>
      </c>
      <c r="K120" s="176">
        <v>2</v>
      </c>
      <c r="L120" s="176">
        <v>22</v>
      </c>
      <c r="M120" s="176">
        <v>0</v>
      </c>
      <c r="N120" s="176">
        <v>0</v>
      </c>
      <c r="O120" s="181"/>
      <c r="P120" s="196">
        <v>21</v>
      </c>
      <c r="Q120" s="176">
        <v>1</v>
      </c>
      <c r="R120" s="176">
        <v>20</v>
      </c>
      <c r="S120" s="176">
        <v>0</v>
      </c>
      <c r="T120" s="176">
        <v>0</v>
      </c>
      <c r="U120" s="182">
        <v>0.875</v>
      </c>
      <c r="V120" s="178"/>
      <c r="W120" s="176">
        <v>21</v>
      </c>
      <c r="X120" s="176">
        <v>1</v>
      </c>
      <c r="Y120" s="176">
        <v>20</v>
      </c>
      <c r="Z120" s="176">
        <v>0</v>
      </c>
      <c r="AA120" s="176">
        <v>0</v>
      </c>
      <c r="AB120" s="183">
        <v>1</v>
      </c>
      <c r="AC120" s="176"/>
      <c r="AD120" s="176"/>
      <c r="AE120" s="176"/>
      <c r="AF120" s="176"/>
      <c r="AG120" s="176"/>
      <c r="AH120" s="183"/>
      <c r="AI120" s="178"/>
      <c r="AJ120" s="176"/>
    </row>
    <row r="121" spans="1:37" ht="22.2" customHeight="1">
      <c r="A121" s="176">
        <v>116</v>
      </c>
      <c r="B121" s="257" t="s">
        <v>234</v>
      </c>
      <c r="C121" s="215" t="s">
        <v>235</v>
      </c>
      <c r="D121" s="257" t="s">
        <v>159</v>
      </c>
      <c r="E121" s="439" t="s">
        <v>236</v>
      </c>
      <c r="F121" s="176" t="s">
        <v>15</v>
      </c>
      <c r="G121" s="257">
        <v>3</v>
      </c>
      <c r="H121" s="586" t="s">
        <v>41</v>
      </c>
      <c r="I121" s="176">
        <v>3</v>
      </c>
      <c r="J121" s="176">
        <v>24</v>
      </c>
      <c r="K121" s="176">
        <v>2</v>
      </c>
      <c r="L121" s="176">
        <v>22</v>
      </c>
      <c r="M121" s="176">
        <v>0</v>
      </c>
      <c r="N121" s="176">
        <v>0</v>
      </c>
      <c r="O121" s="181"/>
      <c r="P121" s="196">
        <v>23</v>
      </c>
      <c r="Q121" s="176">
        <v>2</v>
      </c>
      <c r="R121" s="176">
        <v>21</v>
      </c>
      <c r="S121" s="176">
        <v>0</v>
      </c>
      <c r="T121" s="176">
        <v>0</v>
      </c>
      <c r="U121" s="182">
        <v>0.95830000000000004</v>
      </c>
      <c r="V121" s="178"/>
      <c r="W121" s="176">
        <v>23</v>
      </c>
      <c r="X121" s="176">
        <v>2</v>
      </c>
      <c r="Y121" s="176">
        <v>21</v>
      </c>
      <c r="Z121" s="176">
        <v>0</v>
      </c>
      <c r="AA121" s="176">
        <v>0</v>
      </c>
      <c r="AB121" s="183">
        <v>1</v>
      </c>
      <c r="AC121" s="176"/>
      <c r="AD121" s="176"/>
      <c r="AE121" s="176"/>
      <c r="AF121" s="176"/>
      <c r="AG121" s="176"/>
      <c r="AH121" s="183"/>
      <c r="AI121" s="178"/>
      <c r="AJ121" s="176"/>
    </row>
    <row r="122" spans="1:37" ht="22.2" customHeight="1">
      <c r="A122" s="176">
        <v>117</v>
      </c>
      <c r="B122" s="257" t="s">
        <v>234</v>
      </c>
      <c r="C122" s="258" t="s">
        <v>354</v>
      </c>
    </row>
    <row r="123" spans="1:37" ht="22.2" customHeight="1">
      <c r="A123" s="176">
        <v>118</v>
      </c>
      <c r="B123" s="257" t="s">
        <v>234</v>
      </c>
      <c r="C123" s="258" t="s">
        <v>354</v>
      </c>
    </row>
    <row r="124" spans="1:37" ht="22.2" customHeight="1">
      <c r="A124" s="176">
        <v>119</v>
      </c>
      <c r="B124" s="257" t="s">
        <v>234</v>
      </c>
      <c r="C124" s="258" t="s">
        <v>354</v>
      </c>
    </row>
    <row r="125" spans="1:37" s="326" customFormat="1" ht="15.6">
      <c r="A125" s="1090">
        <v>1</v>
      </c>
      <c r="B125" s="1090" t="s">
        <v>234</v>
      </c>
      <c r="C125" s="287" t="s">
        <v>604</v>
      </c>
      <c r="D125" s="344" t="s">
        <v>605</v>
      </c>
      <c r="E125" s="344" t="s">
        <v>606</v>
      </c>
      <c r="F125" s="344" t="s">
        <v>15</v>
      </c>
      <c r="G125" s="344">
        <v>3</v>
      </c>
      <c r="H125" s="832" t="s">
        <v>607</v>
      </c>
      <c r="I125" s="832" t="s">
        <v>608</v>
      </c>
      <c r="J125" s="94">
        <v>72</v>
      </c>
      <c r="K125" s="94">
        <v>27</v>
      </c>
      <c r="L125" s="94">
        <v>45</v>
      </c>
      <c r="M125" s="94">
        <v>0</v>
      </c>
      <c r="N125" s="94">
        <v>0</v>
      </c>
      <c r="O125" s="128">
        <v>72</v>
      </c>
      <c r="P125" s="1091">
        <v>27</v>
      </c>
      <c r="Q125" s="1091">
        <v>45</v>
      </c>
      <c r="R125" s="1091">
        <v>0</v>
      </c>
      <c r="S125" s="1091">
        <v>0</v>
      </c>
      <c r="T125" s="1092">
        <f>IFERROR(O125/J125,"")</f>
        <v>1</v>
      </c>
      <c r="U125" s="94">
        <v>0</v>
      </c>
      <c r="V125" s="94">
        <v>0</v>
      </c>
      <c r="W125" s="94">
        <v>0</v>
      </c>
      <c r="X125" s="1093" t="s">
        <v>609</v>
      </c>
      <c r="Y125" s="94">
        <v>0</v>
      </c>
      <c r="Z125" s="94">
        <v>0</v>
      </c>
      <c r="AA125" s="92">
        <f t="shared" ref="AA125" si="37">IFERROR(V125/O125,"")</f>
        <v>0</v>
      </c>
      <c r="AB125" s="1091">
        <v>0</v>
      </c>
      <c r="AC125" s="1091">
        <v>0</v>
      </c>
      <c r="AD125" s="1091">
        <v>0</v>
      </c>
      <c r="AE125" s="1091">
        <v>0</v>
      </c>
      <c r="AF125" s="1091">
        <v>0</v>
      </c>
      <c r="AG125" s="1091">
        <v>0</v>
      </c>
      <c r="AH125" s="1094" t="str">
        <f t="shared" ref="AH125" si="38">IFERROR(AC125/V125,"")</f>
        <v/>
      </c>
      <c r="AI125" s="1095" t="s">
        <v>610</v>
      </c>
      <c r="AJ125" s="1096">
        <v>0</v>
      </c>
    </row>
    <row r="126" spans="1:37" ht="22.2" customHeight="1">
      <c r="A126" s="176">
        <v>121</v>
      </c>
      <c r="B126" s="257" t="s">
        <v>234</v>
      </c>
      <c r="C126" s="258" t="s">
        <v>355</v>
      </c>
    </row>
    <row r="127" spans="1:37" ht="22.2" customHeight="1">
      <c r="A127" s="176">
        <v>122</v>
      </c>
      <c r="B127" s="257" t="s">
        <v>234</v>
      </c>
      <c r="C127" s="258" t="s">
        <v>355</v>
      </c>
    </row>
    <row r="128" spans="1:37" ht="22.2" customHeight="1">
      <c r="A128" s="176">
        <v>123</v>
      </c>
      <c r="B128" s="257" t="s">
        <v>234</v>
      </c>
      <c r="C128" s="258" t="s">
        <v>362</v>
      </c>
    </row>
    <row r="129" spans="1:37" ht="22.2" customHeight="1">
      <c r="A129" s="176">
        <v>124</v>
      </c>
      <c r="B129" s="257" t="s">
        <v>234</v>
      </c>
      <c r="C129" s="258" t="s">
        <v>362</v>
      </c>
    </row>
    <row r="130" spans="1:37" ht="22.2" customHeight="1">
      <c r="A130" s="176">
        <v>125</v>
      </c>
      <c r="B130" s="257" t="s">
        <v>234</v>
      </c>
      <c r="C130" s="258" t="s">
        <v>362</v>
      </c>
    </row>
    <row r="131" spans="1:37" ht="22.2" customHeight="1">
      <c r="A131" s="176">
        <v>126</v>
      </c>
      <c r="B131" s="257" t="s">
        <v>234</v>
      </c>
      <c r="C131" s="258" t="s">
        <v>363</v>
      </c>
    </row>
    <row r="132" spans="1:37" ht="22.2" customHeight="1">
      <c r="A132" s="176">
        <v>127</v>
      </c>
      <c r="B132" s="257" t="s">
        <v>234</v>
      </c>
      <c r="C132" s="258" t="s">
        <v>363</v>
      </c>
    </row>
    <row r="133" spans="1:37" ht="22.2" customHeight="1">
      <c r="A133" s="176">
        <v>128</v>
      </c>
      <c r="B133" s="257" t="s">
        <v>234</v>
      </c>
      <c r="C133" s="258" t="s">
        <v>363</v>
      </c>
    </row>
    <row r="134" spans="1:37" ht="22.2" customHeight="1">
      <c r="A134" s="176">
        <v>129</v>
      </c>
      <c r="B134" s="257" t="s">
        <v>234</v>
      </c>
      <c r="C134" s="258" t="s">
        <v>363</v>
      </c>
    </row>
    <row r="135" spans="1:37" ht="22.2" customHeight="1">
      <c r="A135" s="176">
        <v>130</v>
      </c>
      <c r="B135" s="177" t="s">
        <v>26</v>
      </c>
      <c r="C135" s="217" t="s">
        <v>58</v>
      </c>
      <c r="D135" s="612" t="s">
        <v>43</v>
      </c>
      <c r="E135" s="613">
        <v>1874747465</v>
      </c>
      <c r="F135" s="257" t="s">
        <v>15</v>
      </c>
      <c r="G135" s="257">
        <v>3</v>
      </c>
      <c r="H135" s="215" t="s">
        <v>34</v>
      </c>
      <c r="I135" s="176">
        <v>2</v>
      </c>
      <c r="J135" s="195">
        <v>24</v>
      </c>
      <c r="K135" s="176">
        <v>9</v>
      </c>
      <c r="L135" s="176">
        <v>15</v>
      </c>
      <c r="M135" s="195">
        <v>0</v>
      </c>
      <c r="N135" s="195">
        <v>0</v>
      </c>
      <c r="O135" s="181"/>
      <c r="P135" s="176">
        <f>Q135+R135</f>
        <v>21</v>
      </c>
      <c r="Q135" s="176">
        <v>8</v>
      </c>
      <c r="R135" s="176">
        <v>13</v>
      </c>
      <c r="S135" s="176">
        <v>0</v>
      </c>
      <c r="T135" s="176">
        <v>0</v>
      </c>
      <c r="U135" s="182">
        <f>IFERROR(P135/J135,"")</f>
        <v>0.875</v>
      </c>
      <c r="V135" s="176"/>
      <c r="W135" s="195">
        <f>X135+Y135</f>
        <v>17</v>
      </c>
      <c r="X135" s="176">
        <v>6</v>
      </c>
      <c r="Y135" s="176">
        <v>11</v>
      </c>
      <c r="Z135" s="176">
        <v>0</v>
      </c>
      <c r="AA135" s="176">
        <v>0</v>
      </c>
      <c r="AB135" s="183">
        <f t="shared" ref="AB135" si="39">IFERROR(W135/P135,"")</f>
        <v>0.80952380952380953</v>
      </c>
      <c r="AC135" s="210">
        <v>1</v>
      </c>
      <c r="AD135" s="176">
        <f>AE135+AF135</f>
        <v>4</v>
      </c>
      <c r="AE135" s="176">
        <v>0</v>
      </c>
      <c r="AF135" s="176">
        <v>4</v>
      </c>
      <c r="AG135" s="176">
        <v>0</v>
      </c>
      <c r="AH135" s="176">
        <v>0</v>
      </c>
      <c r="AI135" s="183">
        <f>IFERROR(AD135/W135,"")</f>
        <v>0.23529411764705882</v>
      </c>
      <c r="AJ135" s="176"/>
      <c r="AK135" s="257"/>
    </row>
    <row r="136" spans="1:37" ht="22.2" customHeight="1">
      <c r="A136" s="176">
        <v>131</v>
      </c>
      <c r="B136" s="177" t="s">
        <v>26</v>
      </c>
      <c r="C136" s="217" t="s">
        <v>58</v>
      </c>
      <c r="D136" s="612" t="s">
        <v>43</v>
      </c>
      <c r="E136" s="613">
        <v>1874747465</v>
      </c>
      <c r="F136" s="257" t="s">
        <v>15</v>
      </c>
      <c r="G136" s="257">
        <v>3</v>
      </c>
      <c r="H136" s="215" t="s">
        <v>33</v>
      </c>
      <c r="I136" s="176">
        <v>3</v>
      </c>
      <c r="J136" s="195">
        <v>24</v>
      </c>
      <c r="K136" s="176">
        <v>7</v>
      </c>
      <c r="L136" s="176">
        <v>17</v>
      </c>
      <c r="M136" s="195">
        <v>0</v>
      </c>
      <c r="N136" s="195">
        <v>0</v>
      </c>
      <c r="O136" s="181"/>
      <c r="P136" s="176">
        <f>Q136+R136</f>
        <v>21</v>
      </c>
      <c r="Q136" s="176">
        <v>6</v>
      </c>
      <c r="R136" s="176">
        <v>15</v>
      </c>
      <c r="S136" s="176"/>
      <c r="T136" s="176"/>
      <c r="U136" s="182">
        <f>IFERROR(P136/J136,"")</f>
        <v>0.875</v>
      </c>
      <c r="V136" s="176"/>
      <c r="W136" s="195">
        <f>X136+Y136</f>
        <v>17</v>
      </c>
      <c r="X136" s="176">
        <v>4</v>
      </c>
      <c r="Y136" s="176">
        <v>13</v>
      </c>
      <c r="Z136" s="176">
        <v>0</v>
      </c>
      <c r="AA136" s="176">
        <v>0</v>
      </c>
      <c r="AB136" s="183">
        <f>IFERROR(W136/P136,"")</f>
        <v>0.80952380952380953</v>
      </c>
      <c r="AC136" s="210">
        <v>1</v>
      </c>
      <c r="AD136" s="176">
        <f>AE136+AF136</f>
        <v>1</v>
      </c>
      <c r="AE136" s="176">
        <v>0</v>
      </c>
      <c r="AF136" s="176">
        <v>1</v>
      </c>
      <c r="AG136" s="176">
        <v>0</v>
      </c>
      <c r="AH136" s="176">
        <v>0</v>
      </c>
      <c r="AI136" s="183">
        <f>IFERROR(AD136/W136,"")</f>
        <v>5.8823529411764705E-2</v>
      </c>
      <c r="AJ136" s="176"/>
      <c r="AK136" s="257"/>
    </row>
    <row r="137" spans="1:37" ht="22.2" customHeight="1">
      <c r="A137" s="176">
        <v>132</v>
      </c>
      <c r="B137" s="177" t="s">
        <v>26</v>
      </c>
      <c r="C137" s="217" t="s">
        <v>58</v>
      </c>
      <c r="D137" s="612" t="s">
        <v>43</v>
      </c>
      <c r="E137" s="613">
        <v>1874747465</v>
      </c>
      <c r="F137" s="257" t="s">
        <v>15</v>
      </c>
      <c r="G137" s="257">
        <v>3</v>
      </c>
      <c r="H137" s="215" t="s">
        <v>54</v>
      </c>
      <c r="I137" s="176">
        <v>3</v>
      </c>
      <c r="J137" s="195">
        <v>24</v>
      </c>
      <c r="K137" s="176">
        <v>17</v>
      </c>
      <c r="L137" s="176">
        <v>7</v>
      </c>
      <c r="M137" s="195">
        <v>0</v>
      </c>
      <c r="N137" s="195">
        <v>0</v>
      </c>
      <c r="O137" s="181"/>
      <c r="P137" s="176">
        <f>Q137+R137</f>
        <v>23</v>
      </c>
      <c r="Q137" s="176">
        <v>16</v>
      </c>
      <c r="R137" s="176">
        <v>7</v>
      </c>
      <c r="S137" s="176">
        <v>0</v>
      </c>
      <c r="T137" s="176">
        <v>0</v>
      </c>
      <c r="U137" s="182">
        <f>IFERROR(P137/J137,"")</f>
        <v>0.95833333333333337</v>
      </c>
      <c r="V137" s="176"/>
      <c r="W137" s="195">
        <f>X137+Y137</f>
        <v>22</v>
      </c>
      <c r="X137" s="176">
        <v>16</v>
      </c>
      <c r="Y137" s="176">
        <v>6</v>
      </c>
      <c r="Z137" s="176">
        <v>0</v>
      </c>
      <c r="AA137" s="176">
        <v>0</v>
      </c>
      <c r="AB137" s="197">
        <f>IFERROR(W137/P137,"")</f>
        <v>0.95652173913043481</v>
      </c>
      <c r="AC137" s="210">
        <v>1</v>
      </c>
      <c r="AD137" s="176">
        <f>AE137+AF137</f>
        <v>7</v>
      </c>
      <c r="AE137" s="176">
        <v>5</v>
      </c>
      <c r="AF137" s="176">
        <v>2</v>
      </c>
      <c r="AG137" s="176">
        <v>0</v>
      </c>
      <c r="AH137" s="176">
        <v>0</v>
      </c>
      <c r="AI137" s="183">
        <f>IFERROR(AD137/W137,"")</f>
        <v>0.31818181818181818</v>
      </c>
      <c r="AJ137" s="176"/>
      <c r="AK137" s="257"/>
    </row>
    <row r="138" spans="1:37" s="556" customFormat="1" ht="22.2" customHeight="1">
      <c r="A138" s="176">
        <v>133</v>
      </c>
      <c r="B138" s="110" t="s">
        <v>26</v>
      </c>
      <c r="C138" s="116" t="s">
        <v>364</v>
      </c>
      <c r="D138" s="110" t="s">
        <v>43</v>
      </c>
      <c r="E138" s="112" t="s">
        <v>393</v>
      </c>
      <c r="F138" s="110" t="s">
        <v>15</v>
      </c>
      <c r="G138" s="110">
        <v>3</v>
      </c>
      <c r="H138" s="116" t="s">
        <v>83</v>
      </c>
      <c r="I138" s="110">
        <v>2</v>
      </c>
      <c r="J138" s="256">
        <v>24</v>
      </c>
      <c r="K138" s="256">
        <v>5</v>
      </c>
      <c r="L138" s="256">
        <v>19</v>
      </c>
      <c r="M138" s="256">
        <v>0</v>
      </c>
      <c r="N138" s="256">
        <v>1</v>
      </c>
      <c r="O138" s="614">
        <v>24</v>
      </c>
      <c r="P138" s="256">
        <v>5</v>
      </c>
      <c r="Q138" s="256">
        <v>19</v>
      </c>
      <c r="R138" s="256">
        <v>0</v>
      </c>
      <c r="S138" s="256">
        <v>1</v>
      </c>
      <c r="T138" s="553">
        <f t="shared" ref="T138" si="40">IFERROR(O138/J138,"")</f>
        <v>1</v>
      </c>
      <c r="U138" s="256">
        <v>1</v>
      </c>
      <c r="V138" s="256">
        <v>22</v>
      </c>
      <c r="W138" s="256">
        <v>4</v>
      </c>
      <c r="X138" s="256">
        <v>18</v>
      </c>
      <c r="Y138" s="256">
        <v>0</v>
      </c>
      <c r="Z138" s="256">
        <v>1</v>
      </c>
      <c r="AA138" s="554">
        <f t="shared" ref="AA138:AA140" si="41">IFERROR(V138/O138,"")</f>
        <v>0.91666666666666663</v>
      </c>
      <c r="AB138" s="552">
        <v>1</v>
      </c>
      <c r="AC138" s="552">
        <v>18</v>
      </c>
      <c r="AD138" s="552">
        <v>4</v>
      </c>
      <c r="AE138" s="552">
        <v>14</v>
      </c>
      <c r="AF138" s="552">
        <v>0</v>
      </c>
      <c r="AG138" s="552">
        <v>1</v>
      </c>
      <c r="AH138" s="555">
        <f t="shared" ref="AH138:AH140" si="42">IFERROR(AC138/V138,"")</f>
        <v>0.81818181818181823</v>
      </c>
      <c r="AI138" s="256"/>
      <c r="AJ138" s="257"/>
    </row>
    <row r="139" spans="1:37" s="556" customFormat="1" ht="22.2" customHeight="1">
      <c r="A139" s="176">
        <v>134</v>
      </c>
      <c r="B139" s="110" t="s">
        <v>26</v>
      </c>
      <c r="C139" s="116" t="s">
        <v>364</v>
      </c>
      <c r="D139" s="110" t="s">
        <v>43</v>
      </c>
      <c r="E139" s="112" t="s">
        <v>393</v>
      </c>
      <c r="F139" s="110" t="s">
        <v>15</v>
      </c>
      <c r="G139" s="110">
        <v>3</v>
      </c>
      <c r="H139" s="116" t="s">
        <v>54</v>
      </c>
      <c r="I139" s="110">
        <v>3</v>
      </c>
      <c r="J139" s="256">
        <v>24</v>
      </c>
      <c r="K139" s="256">
        <v>6</v>
      </c>
      <c r="L139" s="256">
        <v>18</v>
      </c>
      <c r="M139" s="256">
        <v>0</v>
      </c>
      <c r="N139" s="256">
        <v>0</v>
      </c>
      <c r="O139" s="614">
        <v>24</v>
      </c>
      <c r="P139" s="256">
        <v>6</v>
      </c>
      <c r="Q139" s="256">
        <v>18</v>
      </c>
      <c r="R139" s="256">
        <v>0</v>
      </c>
      <c r="S139" s="256">
        <v>0</v>
      </c>
      <c r="T139" s="553">
        <f>IFERROR(O139/J139,"")</f>
        <v>1</v>
      </c>
      <c r="U139" s="256">
        <v>1</v>
      </c>
      <c r="V139" s="256">
        <v>21</v>
      </c>
      <c r="W139" s="256">
        <v>4</v>
      </c>
      <c r="X139" s="256">
        <v>17</v>
      </c>
      <c r="Y139" s="256">
        <v>0</v>
      </c>
      <c r="Z139" s="256">
        <v>0</v>
      </c>
      <c r="AA139" s="554">
        <f t="shared" si="41"/>
        <v>0.875</v>
      </c>
      <c r="AB139" s="552">
        <v>1</v>
      </c>
      <c r="AC139" s="552">
        <v>17</v>
      </c>
      <c r="AD139" s="552">
        <v>4</v>
      </c>
      <c r="AE139" s="552">
        <v>13</v>
      </c>
      <c r="AF139" s="552">
        <v>0</v>
      </c>
      <c r="AG139" s="552">
        <v>0</v>
      </c>
      <c r="AH139" s="555">
        <f t="shared" si="42"/>
        <v>0.80952380952380953</v>
      </c>
      <c r="AI139" s="256"/>
      <c r="AJ139" s="257"/>
    </row>
    <row r="140" spans="1:37" s="556" customFormat="1" ht="22.2" customHeight="1">
      <c r="A140" s="176">
        <v>135</v>
      </c>
      <c r="B140" s="110" t="s">
        <v>26</v>
      </c>
      <c r="C140" s="116" t="s">
        <v>364</v>
      </c>
      <c r="D140" s="110" t="s">
        <v>43</v>
      </c>
      <c r="E140" s="112" t="s">
        <v>393</v>
      </c>
      <c r="F140" s="110" t="s">
        <v>15</v>
      </c>
      <c r="G140" s="110">
        <v>3</v>
      </c>
      <c r="H140" s="116" t="s">
        <v>40</v>
      </c>
      <c r="I140" s="110">
        <v>3</v>
      </c>
      <c r="J140" s="550">
        <v>24</v>
      </c>
      <c r="K140" s="550">
        <v>2</v>
      </c>
      <c r="L140" s="550">
        <v>22</v>
      </c>
      <c r="M140" s="550">
        <v>0</v>
      </c>
      <c r="N140" s="550">
        <v>0</v>
      </c>
      <c r="O140" s="551">
        <v>24</v>
      </c>
      <c r="P140" s="552">
        <v>2</v>
      </c>
      <c r="Q140" s="552">
        <v>22</v>
      </c>
      <c r="R140" s="552">
        <v>0</v>
      </c>
      <c r="S140" s="552">
        <v>0</v>
      </c>
      <c r="T140" s="553">
        <f>IFERROR(O140/J140,"")</f>
        <v>1</v>
      </c>
      <c r="U140" s="550">
        <v>1</v>
      </c>
      <c r="V140" s="550">
        <v>24</v>
      </c>
      <c r="W140" s="550">
        <v>2</v>
      </c>
      <c r="X140" s="550">
        <v>22</v>
      </c>
      <c r="Y140" s="550">
        <v>0</v>
      </c>
      <c r="Z140" s="550">
        <v>0</v>
      </c>
      <c r="AA140" s="554">
        <f t="shared" si="41"/>
        <v>1</v>
      </c>
      <c r="AB140" s="552">
        <v>1</v>
      </c>
      <c r="AC140" s="552">
        <v>20</v>
      </c>
      <c r="AD140" s="552">
        <v>2</v>
      </c>
      <c r="AE140" s="552">
        <v>18</v>
      </c>
      <c r="AF140" s="552">
        <v>0</v>
      </c>
      <c r="AG140" s="552">
        <v>0</v>
      </c>
      <c r="AH140" s="555">
        <f t="shared" si="42"/>
        <v>0.83333333333333337</v>
      </c>
      <c r="AI140" s="118"/>
      <c r="AJ140" s="257"/>
    </row>
    <row r="141" spans="1:37" ht="22.2" customHeight="1">
      <c r="A141" s="176">
        <v>136</v>
      </c>
      <c r="B141" s="615" t="s">
        <v>26</v>
      </c>
      <c r="C141" s="616" t="s">
        <v>364</v>
      </c>
      <c r="D141" s="615" t="s">
        <v>43</v>
      </c>
      <c r="E141" s="617" t="s">
        <v>393</v>
      </c>
      <c r="F141" s="615" t="s">
        <v>15</v>
      </c>
      <c r="G141" s="615">
        <v>3</v>
      </c>
      <c r="H141" s="616" t="s">
        <v>41</v>
      </c>
      <c r="I141" s="615">
        <v>3</v>
      </c>
      <c r="J141" s="491">
        <v>24</v>
      </c>
      <c r="K141" s="491">
        <v>3</v>
      </c>
      <c r="L141" s="491">
        <v>21</v>
      </c>
      <c r="M141" s="491">
        <v>0</v>
      </c>
      <c r="N141" s="491">
        <v>0</v>
      </c>
      <c r="O141" s="618">
        <v>24</v>
      </c>
      <c r="P141" s="491">
        <v>3</v>
      </c>
      <c r="Q141" s="491">
        <v>21</v>
      </c>
      <c r="R141" s="491">
        <v>0</v>
      </c>
      <c r="S141" s="491">
        <v>0</v>
      </c>
      <c r="T141" s="619">
        <v>1</v>
      </c>
      <c r="U141" s="491">
        <v>1</v>
      </c>
      <c r="V141" s="491">
        <v>22</v>
      </c>
      <c r="W141" s="491">
        <v>2</v>
      </c>
      <c r="X141" s="491">
        <v>20</v>
      </c>
      <c r="Y141" s="491">
        <v>0</v>
      </c>
      <c r="Z141" s="491">
        <v>0</v>
      </c>
      <c r="AA141" s="620">
        <v>0.91669999999999996</v>
      </c>
      <c r="AB141" s="621">
        <v>1</v>
      </c>
      <c r="AC141" s="621">
        <v>19</v>
      </c>
      <c r="AD141" s="621">
        <v>1</v>
      </c>
      <c r="AE141" s="621">
        <v>0</v>
      </c>
      <c r="AF141" s="621">
        <v>0</v>
      </c>
      <c r="AG141" s="621">
        <v>0</v>
      </c>
      <c r="AH141" s="622">
        <v>0.86360000000000003</v>
      </c>
      <c r="AI141" s="491"/>
      <c r="AJ141" s="490"/>
      <c r="AK141" s="257"/>
    </row>
    <row r="142" spans="1:37" s="269" customFormat="1" ht="22.2" customHeight="1">
      <c r="A142" s="176">
        <v>137</v>
      </c>
      <c r="B142" s="176" t="s">
        <v>26</v>
      </c>
      <c r="C142" s="623" t="s">
        <v>365</v>
      </c>
      <c r="D142" s="176" t="s">
        <v>43</v>
      </c>
      <c r="E142" s="547" t="s">
        <v>366</v>
      </c>
      <c r="F142" s="176" t="s">
        <v>15</v>
      </c>
      <c r="G142" s="176">
        <v>3</v>
      </c>
      <c r="H142" s="548" t="s">
        <v>34</v>
      </c>
      <c r="I142" s="592">
        <v>2</v>
      </c>
      <c r="J142" s="624">
        <v>24</v>
      </c>
      <c r="K142" s="624">
        <v>11</v>
      </c>
      <c r="L142" s="624">
        <v>13</v>
      </c>
      <c r="M142" s="624">
        <v>0</v>
      </c>
      <c r="N142" s="624">
        <v>0</v>
      </c>
      <c r="O142" s="625">
        <v>24</v>
      </c>
      <c r="P142" s="261">
        <v>11</v>
      </c>
      <c r="Q142" s="261">
        <v>13</v>
      </c>
      <c r="R142" s="261">
        <v>0</v>
      </c>
      <c r="S142" s="261">
        <v>0</v>
      </c>
      <c r="T142" s="626">
        <f>O142/J142</f>
        <v>1</v>
      </c>
      <c r="U142" s="624">
        <v>1</v>
      </c>
      <c r="V142" s="624">
        <v>20</v>
      </c>
      <c r="W142" s="624">
        <v>10</v>
      </c>
      <c r="X142" s="624">
        <v>10</v>
      </c>
      <c r="Y142" s="624">
        <v>0</v>
      </c>
      <c r="Z142" s="624">
        <v>0</v>
      </c>
      <c r="AA142" s="627">
        <f>V142/O142</f>
        <v>0.83333333333333337</v>
      </c>
      <c r="AB142" s="261">
        <v>0</v>
      </c>
      <c r="AC142" s="261">
        <v>0</v>
      </c>
      <c r="AD142" s="261">
        <v>0</v>
      </c>
      <c r="AE142" s="261">
        <v>0</v>
      </c>
      <c r="AF142" s="261">
        <v>0</v>
      </c>
      <c r="AG142" s="261">
        <v>0</v>
      </c>
      <c r="AH142" s="628">
        <f t="shared" ref="AH142:AH150" si="43">IFERROR(AC142/V142,"")</f>
        <v>0</v>
      </c>
      <c r="AI142" s="178"/>
      <c r="AJ142" s="261"/>
    </row>
    <row r="143" spans="1:37" s="269" customFormat="1" ht="22.2" customHeight="1">
      <c r="A143" s="176">
        <v>138</v>
      </c>
      <c r="B143" s="176" t="s">
        <v>26</v>
      </c>
      <c r="C143" s="623" t="s">
        <v>365</v>
      </c>
      <c r="D143" s="176" t="s">
        <v>43</v>
      </c>
      <c r="E143" s="547" t="s">
        <v>366</v>
      </c>
      <c r="F143" s="176" t="s">
        <v>15</v>
      </c>
      <c r="G143" s="176">
        <v>3</v>
      </c>
      <c r="H143" s="558" t="s">
        <v>84</v>
      </c>
      <c r="I143" s="261">
        <v>3</v>
      </c>
      <c r="J143" s="560">
        <v>24</v>
      </c>
      <c r="K143" s="560">
        <v>14</v>
      </c>
      <c r="L143" s="560">
        <v>10</v>
      </c>
      <c r="M143" s="560">
        <v>0</v>
      </c>
      <c r="N143" s="560">
        <v>0</v>
      </c>
      <c r="O143" s="625">
        <v>24</v>
      </c>
      <c r="P143" s="261">
        <v>14</v>
      </c>
      <c r="Q143" s="261">
        <v>10</v>
      </c>
      <c r="R143" s="261">
        <v>0</v>
      </c>
      <c r="S143" s="261">
        <v>0</v>
      </c>
      <c r="T143" s="626">
        <f t="shared" ref="T143:T144" si="44">O143/J143</f>
        <v>1</v>
      </c>
      <c r="U143" s="560">
        <v>1</v>
      </c>
      <c r="V143" s="560">
        <v>23</v>
      </c>
      <c r="W143" s="560">
        <v>14</v>
      </c>
      <c r="X143" s="560">
        <v>9</v>
      </c>
      <c r="Y143" s="560">
        <v>0</v>
      </c>
      <c r="Z143" s="560">
        <v>0</v>
      </c>
      <c r="AA143" s="627">
        <f>V143/O143</f>
        <v>0.95833333333333337</v>
      </c>
      <c r="AB143" s="261">
        <v>0</v>
      </c>
      <c r="AC143" s="261">
        <v>0</v>
      </c>
      <c r="AD143" s="261">
        <v>0</v>
      </c>
      <c r="AE143" s="261">
        <v>0</v>
      </c>
      <c r="AF143" s="261">
        <v>0</v>
      </c>
      <c r="AG143" s="261">
        <v>0</v>
      </c>
      <c r="AH143" s="628">
        <f t="shared" si="43"/>
        <v>0</v>
      </c>
      <c r="AI143" s="261"/>
      <c r="AJ143" s="261"/>
    </row>
    <row r="144" spans="1:37" s="269" customFormat="1" ht="22.2" customHeight="1">
      <c r="A144" s="176">
        <v>139</v>
      </c>
      <c r="B144" s="176" t="s">
        <v>26</v>
      </c>
      <c r="C144" s="623" t="s">
        <v>365</v>
      </c>
      <c r="D144" s="176" t="s">
        <v>43</v>
      </c>
      <c r="E144" s="547" t="s">
        <v>366</v>
      </c>
      <c r="F144" s="176" t="s">
        <v>15</v>
      </c>
      <c r="G144" s="176">
        <v>3</v>
      </c>
      <c r="H144" s="629" t="s">
        <v>41</v>
      </c>
      <c r="I144" s="261">
        <v>3</v>
      </c>
      <c r="J144" s="560">
        <v>24</v>
      </c>
      <c r="K144" s="560">
        <v>11</v>
      </c>
      <c r="L144" s="560">
        <v>13</v>
      </c>
      <c r="M144" s="560">
        <v>0</v>
      </c>
      <c r="N144" s="560">
        <v>0</v>
      </c>
      <c r="O144" s="625">
        <v>24</v>
      </c>
      <c r="P144" s="261">
        <v>11</v>
      </c>
      <c r="Q144" s="261">
        <v>13</v>
      </c>
      <c r="R144" s="261">
        <v>0</v>
      </c>
      <c r="S144" s="261">
        <v>0</v>
      </c>
      <c r="T144" s="626">
        <f t="shared" si="44"/>
        <v>1</v>
      </c>
      <c r="U144" s="560">
        <v>1</v>
      </c>
      <c r="V144" s="560">
        <v>21</v>
      </c>
      <c r="W144" s="560">
        <v>9</v>
      </c>
      <c r="X144" s="560">
        <v>12</v>
      </c>
      <c r="Y144" s="560">
        <v>0</v>
      </c>
      <c r="Z144" s="560">
        <v>0</v>
      </c>
      <c r="AA144" s="627">
        <f>V144/O144</f>
        <v>0.875</v>
      </c>
      <c r="AB144" s="261">
        <v>0</v>
      </c>
      <c r="AC144" s="261">
        <v>0</v>
      </c>
      <c r="AD144" s="261">
        <v>0</v>
      </c>
      <c r="AE144" s="261">
        <v>0</v>
      </c>
      <c r="AF144" s="261">
        <v>0</v>
      </c>
      <c r="AG144" s="261">
        <v>0</v>
      </c>
      <c r="AH144" s="628">
        <f t="shared" si="43"/>
        <v>0</v>
      </c>
      <c r="AI144" s="261"/>
      <c r="AJ144" s="261"/>
    </row>
    <row r="145" spans="1:37" s="269" customFormat="1" ht="22.2" customHeight="1">
      <c r="A145" s="176">
        <v>140</v>
      </c>
      <c r="B145" s="261" t="s">
        <v>26</v>
      </c>
      <c r="C145" s="548" t="s">
        <v>347</v>
      </c>
      <c r="D145" s="548" t="s">
        <v>348</v>
      </c>
      <c r="E145" s="218" t="s">
        <v>349</v>
      </c>
      <c r="F145" s="176" t="s">
        <v>15</v>
      </c>
      <c r="G145" s="176">
        <v>3</v>
      </c>
      <c r="H145" s="548" t="s">
        <v>34</v>
      </c>
      <c r="I145" s="592">
        <v>2</v>
      </c>
      <c r="J145" s="624">
        <v>24</v>
      </c>
      <c r="K145" s="624">
        <v>14</v>
      </c>
      <c r="L145" s="624">
        <v>10</v>
      </c>
      <c r="M145" s="624">
        <v>0</v>
      </c>
      <c r="N145" s="624">
        <v>0</v>
      </c>
      <c r="O145" s="625">
        <v>24</v>
      </c>
      <c r="P145" s="261">
        <v>14</v>
      </c>
      <c r="Q145" s="261">
        <v>10</v>
      </c>
      <c r="R145" s="261">
        <v>0</v>
      </c>
      <c r="S145" s="261">
        <v>0</v>
      </c>
      <c r="T145" s="626">
        <f>O145/J145</f>
        <v>1</v>
      </c>
      <c r="U145" s="624">
        <v>1</v>
      </c>
      <c r="V145" s="624">
        <v>22</v>
      </c>
      <c r="W145" s="624">
        <v>14</v>
      </c>
      <c r="X145" s="624">
        <v>8</v>
      </c>
      <c r="Y145" s="624">
        <v>0</v>
      </c>
      <c r="Z145" s="624">
        <v>0</v>
      </c>
      <c r="AA145" s="627">
        <f>(V145/O145)</f>
        <v>0.91666666666666663</v>
      </c>
      <c r="AB145" s="261">
        <v>0</v>
      </c>
      <c r="AC145" s="261">
        <v>0</v>
      </c>
      <c r="AD145" s="261">
        <v>0</v>
      </c>
      <c r="AE145" s="261">
        <v>0</v>
      </c>
      <c r="AF145" s="261">
        <v>0</v>
      </c>
      <c r="AG145" s="261">
        <v>0</v>
      </c>
      <c r="AH145" s="628">
        <f t="shared" si="43"/>
        <v>0</v>
      </c>
      <c r="AI145" s="178"/>
      <c r="AJ145" s="265"/>
    </row>
    <row r="146" spans="1:37" s="269" customFormat="1" ht="22.2" customHeight="1">
      <c r="A146" s="176">
        <v>141</v>
      </c>
      <c r="B146" s="261" t="s">
        <v>26</v>
      </c>
      <c r="C146" s="548" t="s">
        <v>347</v>
      </c>
      <c r="D146" s="548" t="s">
        <v>348</v>
      </c>
      <c r="E146" s="218" t="s">
        <v>349</v>
      </c>
      <c r="F146" s="176" t="s">
        <v>15</v>
      </c>
      <c r="G146" s="261">
        <v>3</v>
      </c>
      <c r="H146" s="558" t="s">
        <v>350</v>
      </c>
      <c r="I146" s="261">
        <v>3</v>
      </c>
      <c r="J146" s="624">
        <v>24</v>
      </c>
      <c r="K146" s="624">
        <v>11</v>
      </c>
      <c r="L146" s="624">
        <v>13</v>
      </c>
      <c r="M146" s="624">
        <v>0</v>
      </c>
      <c r="N146" s="624">
        <v>0</v>
      </c>
      <c r="O146" s="625">
        <v>24</v>
      </c>
      <c r="P146" s="261">
        <v>11</v>
      </c>
      <c r="Q146" s="261">
        <v>13</v>
      </c>
      <c r="R146" s="261">
        <v>0</v>
      </c>
      <c r="S146" s="261">
        <v>0</v>
      </c>
      <c r="T146" s="626">
        <f t="shared" ref="T146" si="45">O146/J146</f>
        <v>1</v>
      </c>
      <c r="U146" s="624">
        <v>1</v>
      </c>
      <c r="V146" s="624">
        <v>19</v>
      </c>
      <c r="W146" s="624">
        <v>9</v>
      </c>
      <c r="X146" s="624">
        <v>10</v>
      </c>
      <c r="Y146" s="624">
        <v>0</v>
      </c>
      <c r="Z146" s="624">
        <v>0</v>
      </c>
      <c r="AA146" s="627">
        <f t="shared" ref="AA146" si="46">(V146/O146)</f>
        <v>0.79166666666666663</v>
      </c>
      <c r="AB146" s="261">
        <v>0</v>
      </c>
      <c r="AC146" s="261">
        <v>0</v>
      </c>
      <c r="AD146" s="261">
        <v>0</v>
      </c>
      <c r="AE146" s="261">
        <v>0</v>
      </c>
      <c r="AF146" s="261">
        <v>0</v>
      </c>
      <c r="AG146" s="261">
        <v>0</v>
      </c>
      <c r="AH146" s="628">
        <f t="shared" ref="AH146" si="47">IFERROR(AC146/V146,"")</f>
        <v>0</v>
      </c>
      <c r="AI146" s="265"/>
      <c r="AJ146" s="265"/>
    </row>
    <row r="147" spans="1:37" s="269" customFormat="1" ht="22.2" customHeight="1">
      <c r="A147" s="176">
        <v>142</v>
      </c>
      <c r="B147" s="261" t="s">
        <v>26</v>
      </c>
      <c r="C147" s="548" t="s">
        <v>347</v>
      </c>
      <c r="D147" s="548" t="s">
        <v>348</v>
      </c>
      <c r="E147" s="218" t="s">
        <v>349</v>
      </c>
      <c r="F147" s="176" t="s">
        <v>15</v>
      </c>
      <c r="G147" s="261">
        <v>3</v>
      </c>
      <c r="H147" s="629" t="s">
        <v>41</v>
      </c>
      <c r="I147" s="261">
        <v>3</v>
      </c>
      <c r="J147" s="624">
        <v>24</v>
      </c>
      <c r="K147" s="624">
        <v>8</v>
      </c>
      <c r="L147" s="624">
        <v>16</v>
      </c>
      <c r="M147" s="624">
        <v>0</v>
      </c>
      <c r="N147" s="624">
        <v>0</v>
      </c>
      <c r="O147" s="625">
        <v>24</v>
      </c>
      <c r="P147" s="261">
        <v>8</v>
      </c>
      <c r="Q147" s="261">
        <v>16</v>
      </c>
      <c r="R147" s="261">
        <v>0</v>
      </c>
      <c r="S147" s="261">
        <v>0</v>
      </c>
      <c r="T147" s="626">
        <f t="shared" ref="T147" si="48">O147/J147</f>
        <v>1</v>
      </c>
      <c r="U147" s="624">
        <v>1</v>
      </c>
      <c r="V147" s="624">
        <v>21</v>
      </c>
      <c r="W147" s="624">
        <v>7</v>
      </c>
      <c r="X147" s="624">
        <v>14</v>
      </c>
      <c r="Y147" s="624">
        <v>0</v>
      </c>
      <c r="Z147" s="624">
        <v>0</v>
      </c>
      <c r="AA147" s="627">
        <f t="shared" ref="AA147" si="49">(V147/O147)</f>
        <v>0.875</v>
      </c>
      <c r="AB147" s="261">
        <v>0</v>
      </c>
      <c r="AC147" s="261">
        <v>0</v>
      </c>
      <c r="AD147" s="261">
        <v>0</v>
      </c>
      <c r="AE147" s="261">
        <v>0</v>
      </c>
      <c r="AF147" s="261">
        <v>0</v>
      </c>
      <c r="AG147" s="261">
        <v>0</v>
      </c>
      <c r="AH147" s="628">
        <f t="shared" si="43"/>
        <v>0</v>
      </c>
      <c r="AI147" s="265"/>
      <c r="AJ147" s="265"/>
    </row>
    <row r="148" spans="1:37" s="630" customFormat="1" ht="22.2" customHeight="1">
      <c r="A148" s="176">
        <v>143</v>
      </c>
      <c r="B148" s="557" t="s">
        <v>26</v>
      </c>
      <c r="C148" s="110" t="s">
        <v>367</v>
      </c>
      <c r="D148" s="110" t="s">
        <v>28</v>
      </c>
      <c r="E148" s="112">
        <v>1761559717</v>
      </c>
      <c r="F148" s="110" t="s">
        <v>15</v>
      </c>
      <c r="G148" s="110">
        <v>3</v>
      </c>
      <c r="H148" s="464" t="s">
        <v>34</v>
      </c>
      <c r="I148" s="464">
        <v>2</v>
      </c>
      <c r="J148" s="559">
        <v>24</v>
      </c>
      <c r="K148" s="559">
        <v>11</v>
      </c>
      <c r="L148" s="559">
        <v>13</v>
      </c>
      <c r="M148" s="559">
        <v>0</v>
      </c>
      <c r="N148" s="559">
        <v>0</v>
      </c>
      <c r="O148" s="561">
        <v>24</v>
      </c>
      <c r="P148" s="559">
        <v>11</v>
      </c>
      <c r="Q148" s="559">
        <v>13</v>
      </c>
      <c r="R148" s="559">
        <v>0</v>
      </c>
      <c r="S148" s="559">
        <v>0</v>
      </c>
      <c r="T148" s="562">
        <f>IFERROR(O148/J148,"")</f>
        <v>1</v>
      </c>
      <c r="U148" s="559">
        <v>1</v>
      </c>
      <c r="V148" s="559">
        <v>24</v>
      </c>
      <c r="W148" s="559">
        <v>10</v>
      </c>
      <c r="X148" s="559">
        <v>10</v>
      </c>
      <c r="Y148" s="559">
        <v>0</v>
      </c>
      <c r="Z148" s="559">
        <v>0</v>
      </c>
      <c r="AA148" s="563">
        <v>0.83330000000000004</v>
      </c>
      <c r="AB148" s="557">
        <v>0</v>
      </c>
      <c r="AC148" s="557">
        <v>0</v>
      </c>
      <c r="AD148" s="557">
        <v>0</v>
      </c>
      <c r="AE148" s="557">
        <v>0</v>
      </c>
      <c r="AF148" s="557">
        <v>0</v>
      </c>
      <c r="AG148" s="557">
        <v>0</v>
      </c>
      <c r="AH148" s="564">
        <f t="shared" si="43"/>
        <v>0</v>
      </c>
      <c r="AI148" s="120"/>
      <c r="AJ148" s="261">
        <v>3</v>
      </c>
    </row>
    <row r="149" spans="1:37" s="630" customFormat="1" ht="22.2" customHeight="1">
      <c r="A149" s="176">
        <v>144</v>
      </c>
      <c r="B149" s="557" t="s">
        <v>26</v>
      </c>
      <c r="C149" s="110" t="s">
        <v>367</v>
      </c>
      <c r="D149" s="110" t="s">
        <v>28</v>
      </c>
      <c r="E149" s="112">
        <v>1761559717</v>
      </c>
      <c r="F149" s="110" t="s">
        <v>15</v>
      </c>
      <c r="G149" s="110">
        <v>3</v>
      </c>
      <c r="H149" s="261" t="s">
        <v>368</v>
      </c>
      <c r="I149" s="261">
        <v>3</v>
      </c>
      <c r="J149" s="559">
        <v>24</v>
      </c>
      <c r="K149" s="261">
        <v>18</v>
      </c>
      <c r="L149" s="261">
        <v>6</v>
      </c>
      <c r="M149" s="261">
        <v>0</v>
      </c>
      <c r="N149" s="261">
        <v>0</v>
      </c>
      <c r="O149" s="625">
        <v>24</v>
      </c>
      <c r="P149" s="261">
        <v>18</v>
      </c>
      <c r="Q149" s="261">
        <v>6</v>
      </c>
      <c r="R149" s="261">
        <v>0</v>
      </c>
      <c r="S149" s="261">
        <v>0</v>
      </c>
      <c r="T149" s="562">
        <f>IFERROR(O149/J149,"")</f>
        <v>1</v>
      </c>
      <c r="U149" s="261">
        <v>1</v>
      </c>
      <c r="V149" s="261">
        <v>24</v>
      </c>
      <c r="W149" s="261">
        <v>13</v>
      </c>
      <c r="X149" s="630">
        <v>5</v>
      </c>
      <c r="Y149" s="261">
        <v>0</v>
      </c>
      <c r="Z149" s="261">
        <v>0</v>
      </c>
      <c r="AA149" s="631">
        <v>0.75</v>
      </c>
      <c r="AB149" s="557">
        <v>0</v>
      </c>
      <c r="AC149" s="557">
        <v>0</v>
      </c>
      <c r="AD149" s="557">
        <v>0</v>
      </c>
      <c r="AE149" s="557">
        <v>0</v>
      </c>
      <c r="AF149" s="557">
        <v>0</v>
      </c>
      <c r="AG149" s="557">
        <v>0</v>
      </c>
      <c r="AH149" s="564">
        <f t="shared" si="43"/>
        <v>0</v>
      </c>
      <c r="AI149" s="261"/>
      <c r="AJ149" s="261"/>
    </row>
    <row r="150" spans="1:37" s="642" customFormat="1" ht="22.2" customHeight="1">
      <c r="A150" s="632">
        <v>145</v>
      </c>
      <c r="B150" s="633" t="s">
        <v>26</v>
      </c>
      <c r="C150" s="634" t="s">
        <v>367</v>
      </c>
      <c r="D150" s="634" t="s">
        <v>28</v>
      </c>
      <c r="E150" s="635">
        <v>1761559717</v>
      </c>
      <c r="F150" s="634" t="s">
        <v>15</v>
      </c>
      <c r="G150" s="634">
        <v>3</v>
      </c>
      <c r="H150" s="636" t="s">
        <v>41</v>
      </c>
      <c r="I150" s="636">
        <v>3</v>
      </c>
      <c r="J150" s="637">
        <v>24</v>
      </c>
      <c r="K150" s="636">
        <v>13</v>
      </c>
      <c r="L150" s="636">
        <v>11</v>
      </c>
      <c r="M150" s="636">
        <v>0</v>
      </c>
      <c r="N150" s="636">
        <v>0</v>
      </c>
      <c r="O150" s="638">
        <v>24</v>
      </c>
      <c r="P150" s="636">
        <v>13</v>
      </c>
      <c r="Q150" s="636">
        <v>11</v>
      </c>
      <c r="R150" s="636">
        <v>0</v>
      </c>
      <c r="S150" s="636">
        <v>0</v>
      </c>
      <c r="T150" s="639">
        <f>IFERROR(O150/J150,"")</f>
        <v>1</v>
      </c>
      <c r="U150" s="636">
        <v>1</v>
      </c>
      <c r="V150" s="636">
        <v>24</v>
      </c>
      <c r="W150" s="636">
        <v>10</v>
      </c>
      <c r="X150" s="636">
        <v>10</v>
      </c>
      <c r="Y150" s="636">
        <v>0</v>
      </c>
      <c r="Z150" s="636">
        <v>0</v>
      </c>
      <c r="AA150" s="640">
        <v>0.83330000000000004</v>
      </c>
      <c r="AB150" s="633">
        <v>0</v>
      </c>
      <c r="AC150" s="633">
        <v>0</v>
      </c>
      <c r="AD150" s="633">
        <v>0</v>
      </c>
      <c r="AE150" s="633">
        <v>0</v>
      </c>
      <c r="AF150" s="633">
        <v>0</v>
      </c>
      <c r="AG150" s="633">
        <v>0</v>
      </c>
      <c r="AH150" s="641">
        <f t="shared" si="43"/>
        <v>0</v>
      </c>
      <c r="AI150" s="636"/>
      <c r="AJ150" s="636"/>
    </row>
    <row r="151" spans="1:37" s="556" customFormat="1" ht="22.2" customHeight="1">
      <c r="A151" s="176">
        <v>146</v>
      </c>
      <c r="B151" s="110" t="s">
        <v>26</v>
      </c>
      <c r="C151" s="116" t="s">
        <v>369</v>
      </c>
      <c r="D151" s="110" t="s">
        <v>28</v>
      </c>
      <c r="E151" s="112" t="s">
        <v>370</v>
      </c>
      <c r="F151" s="110" t="s">
        <v>15</v>
      </c>
      <c r="G151" s="110">
        <v>3</v>
      </c>
      <c r="H151" s="110" t="s">
        <v>106</v>
      </c>
      <c r="I151" s="110">
        <v>2</v>
      </c>
      <c r="J151" s="550">
        <v>24</v>
      </c>
      <c r="K151" s="550">
        <v>21</v>
      </c>
      <c r="L151" s="550">
        <v>3</v>
      </c>
      <c r="M151" s="550">
        <v>0</v>
      </c>
      <c r="N151" s="550">
        <v>0</v>
      </c>
      <c r="O151" s="551"/>
      <c r="P151" s="552"/>
      <c r="Q151" s="552"/>
      <c r="R151" s="552">
        <v>0</v>
      </c>
      <c r="S151" s="552">
        <v>0</v>
      </c>
      <c r="T151" s="553">
        <f>IFERROR(O151/J151,"")</f>
        <v>0</v>
      </c>
      <c r="U151" s="550">
        <v>3</v>
      </c>
      <c r="V151" s="550">
        <v>20</v>
      </c>
      <c r="W151" s="550">
        <v>18</v>
      </c>
      <c r="X151" s="550">
        <v>2</v>
      </c>
      <c r="Y151" s="550">
        <v>0</v>
      </c>
      <c r="Z151" s="550">
        <v>0</v>
      </c>
      <c r="AA151" s="554" t="str">
        <f>IFERROR(V151/O151,"")</f>
        <v/>
      </c>
      <c r="AB151" s="552">
        <v>0</v>
      </c>
      <c r="AC151" s="552">
        <v>0</v>
      </c>
      <c r="AD151" s="552">
        <v>0</v>
      </c>
      <c r="AE151" s="552">
        <v>0</v>
      </c>
      <c r="AF151" s="552">
        <v>0</v>
      </c>
      <c r="AG151" s="552">
        <v>0</v>
      </c>
      <c r="AH151" s="555">
        <f>IFERROR(AC151/V151,"")</f>
        <v>0</v>
      </c>
      <c r="AI151" s="120"/>
      <c r="AJ151" s="257">
        <v>3</v>
      </c>
    </row>
    <row r="152" spans="1:37" s="556" customFormat="1" ht="22.2" customHeight="1">
      <c r="A152" s="632">
        <v>147</v>
      </c>
      <c r="B152" s="110" t="s">
        <v>26</v>
      </c>
      <c r="C152" s="116" t="s">
        <v>369</v>
      </c>
      <c r="D152" s="110"/>
      <c r="E152" s="112"/>
      <c r="F152" s="110"/>
      <c r="G152" s="110"/>
      <c r="H152" s="110"/>
      <c r="I152" s="110"/>
      <c r="J152" s="550"/>
      <c r="K152" s="550"/>
      <c r="L152" s="550"/>
      <c r="M152" s="550"/>
      <c r="N152" s="550"/>
      <c r="O152" s="551"/>
      <c r="P152" s="552"/>
      <c r="Q152" s="552"/>
      <c r="R152" s="552"/>
      <c r="S152" s="552"/>
      <c r="T152" s="553"/>
      <c r="U152" s="550"/>
      <c r="V152" s="550"/>
      <c r="W152" s="550"/>
      <c r="X152" s="550"/>
      <c r="Y152" s="550"/>
      <c r="Z152" s="550"/>
      <c r="AA152" s="554"/>
      <c r="AB152" s="552"/>
      <c r="AC152" s="552"/>
      <c r="AD152" s="552"/>
      <c r="AE152" s="552"/>
      <c r="AF152" s="552"/>
      <c r="AG152" s="552"/>
      <c r="AH152" s="555"/>
      <c r="AI152" s="120"/>
      <c r="AJ152" s="257"/>
    </row>
    <row r="153" spans="1:37" s="556" customFormat="1" ht="22.2" customHeight="1">
      <c r="A153" s="176">
        <v>148</v>
      </c>
      <c r="B153" s="110" t="s">
        <v>26</v>
      </c>
      <c r="C153" s="116" t="s">
        <v>369</v>
      </c>
      <c r="D153" s="110" t="s">
        <v>28</v>
      </c>
      <c r="E153" s="112" t="s">
        <v>370</v>
      </c>
      <c r="F153" s="110" t="s">
        <v>15</v>
      </c>
      <c r="G153" s="110">
        <v>3</v>
      </c>
      <c r="H153" s="110" t="s">
        <v>371</v>
      </c>
      <c r="I153" s="110">
        <v>3</v>
      </c>
      <c r="J153" s="550">
        <v>24</v>
      </c>
      <c r="K153" s="550">
        <v>19</v>
      </c>
      <c r="L153" s="550">
        <v>5</v>
      </c>
      <c r="M153" s="550">
        <v>0</v>
      </c>
      <c r="N153" s="550">
        <v>0</v>
      </c>
      <c r="O153" s="551"/>
      <c r="P153" s="552"/>
      <c r="Q153" s="552"/>
      <c r="R153" s="552">
        <v>0</v>
      </c>
      <c r="S153" s="552">
        <v>0</v>
      </c>
      <c r="T153" s="553">
        <f>IFERROR(O153/J153,"")</f>
        <v>0</v>
      </c>
      <c r="U153" s="550">
        <v>3</v>
      </c>
      <c r="V153" s="550">
        <v>19</v>
      </c>
      <c r="W153" s="550">
        <v>16</v>
      </c>
      <c r="X153" s="550">
        <v>3</v>
      </c>
      <c r="Y153" s="550">
        <v>0</v>
      </c>
      <c r="Z153" s="550">
        <v>0</v>
      </c>
      <c r="AA153" s="554" t="str">
        <f>IFERROR(V153/O153,"")</f>
        <v/>
      </c>
      <c r="AB153" s="552">
        <v>0</v>
      </c>
      <c r="AC153" s="552">
        <v>0</v>
      </c>
      <c r="AD153" s="552">
        <v>0</v>
      </c>
      <c r="AE153" s="552">
        <v>0</v>
      </c>
      <c r="AF153" s="552">
        <v>0</v>
      </c>
      <c r="AG153" s="552">
        <v>0</v>
      </c>
      <c r="AH153" s="555">
        <f>IFERROR(AC153/V153,"")</f>
        <v>0</v>
      </c>
      <c r="AI153" s="120"/>
      <c r="AJ153" s="257">
        <v>3</v>
      </c>
    </row>
    <row r="154" spans="1:37" ht="22.2" customHeight="1">
      <c r="A154" s="632">
        <v>149</v>
      </c>
      <c r="B154" s="110" t="s">
        <v>26</v>
      </c>
      <c r="C154" s="217" t="s">
        <v>372</v>
      </c>
      <c r="D154" s="612" t="s">
        <v>43</v>
      </c>
      <c r="E154" s="613"/>
      <c r="F154" s="257" t="s">
        <v>272</v>
      </c>
      <c r="G154" s="257">
        <v>3</v>
      </c>
      <c r="H154" s="636" t="s">
        <v>41</v>
      </c>
      <c r="I154" s="176">
        <v>3</v>
      </c>
      <c r="J154" s="195">
        <v>24</v>
      </c>
      <c r="K154" s="176">
        <v>9</v>
      </c>
      <c r="L154" s="176">
        <v>15</v>
      </c>
      <c r="M154" s="550">
        <v>0</v>
      </c>
      <c r="N154" s="550">
        <v>0</v>
      </c>
      <c r="O154" s="181"/>
      <c r="P154" s="176"/>
      <c r="Q154" s="176"/>
      <c r="R154" s="176"/>
      <c r="S154" s="176"/>
      <c r="T154" s="176">
        <f>IFERROR(O154/J154,"")</f>
        <v>0</v>
      </c>
      <c r="U154" s="182"/>
      <c r="V154" s="176"/>
      <c r="W154" s="195"/>
      <c r="X154" s="176"/>
      <c r="Y154" s="176"/>
      <c r="Z154" s="176"/>
      <c r="AA154" s="176"/>
      <c r="AB154" s="197"/>
      <c r="AC154" s="210"/>
      <c r="AD154" s="176"/>
      <c r="AE154" s="176"/>
      <c r="AF154" s="176"/>
      <c r="AG154" s="176"/>
      <c r="AH154" s="176"/>
      <c r="AI154" s="183"/>
      <c r="AJ154" s="176"/>
      <c r="AK154" s="257"/>
    </row>
    <row r="155" spans="1:37" s="654" customFormat="1" ht="22.2" customHeight="1">
      <c r="A155" s="176">
        <v>150</v>
      </c>
      <c r="B155" s="643" t="s">
        <v>26</v>
      </c>
      <c r="C155" s="644" t="s">
        <v>128</v>
      </c>
      <c r="D155" s="645" t="s">
        <v>129</v>
      </c>
      <c r="E155" s="646" t="s">
        <v>130</v>
      </c>
      <c r="F155" s="645" t="s">
        <v>15</v>
      </c>
      <c r="G155" s="645">
        <v>3</v>
      </c>
      <c r="H155" s="644" t="s">
        <v>131</v>
      </c>
      <c r="I155" s="645">
        <v>3</v>
      </c>
      <c r="J155" s="647">
        <v>24</v>
      </c>
      <c r="K155" s="647">
        <v>0</v>
      </c>
      <c r="L155" s="647">
        <v>24</v>
      </c>
      <c r="M155" s="647">
        <v>0</v>
      </c>
      <c r="N155" s="647">
        <v>0</v>
      </c>
      <c r="O155" s="648"/>
      <c r="P155" s="649">
        <v>24</v>
      </c>
      <c r="Q155" s="645">
        <v>0</v>
      </c>
      <c r="R155" s="645">
        <v>24</v>
      </c>
      <c r="S155" s="645">
        <v>0</v>
      </c>
      <c r="T155" s="645">
        <v>0</v>
      </c>
      <c r="U155" s="650">
        <v>1</v>
      </c>
      <c r="V155" s="648"/>
      <c r="W155" s="647">
        <v>24</v>
      </c>
      <c r="X155" s="647">
        <v>0</v>
      </c>
      <c r="Y155" s="647">
        <v>24</v>
      </c>
      <c r="Z155" s="647">
        <v>0</v>
      </c>
      <c r="AA155" s="647">
        <v>0</v>
      </c>
      <c r="AB155" s="651">
        <v>1</v>
      </c>
      <c r="AC155" s="645">
        <v>0</v>
      </c>
      <c r="AD155" s="645">
        <v>0</v>
      </c>
      <c r="AE155" s="645">
        <v>0</v>
      </c>
      <c r="AF155" s="645">
        <v>0</v>
      </c>
      <c r="AG155" s="645">
        <v>0</v>
      </c>
      <c r="AH155" s="652">
        <v>0</v>
      </c>
      <c r="AI155" s="653"/>
      <c r="AJ155" s="645">
        <v>3</v>
      </c>
    </row>
    <row r="156" spans="1:37" s="654" customFormat="1" ht="22.2" customHeight="1">
      <c r="A156" s="632">
        <v>151</v>
      </c>
      <c r="B156" s="643" t="s">
        <v>26</v>
      </c>
      <c r="C156" s="644" t="s">
        <v>128</v>
      </c>
      <c r="D156" s="645" t="s">
        <v>129</v>
      </c>
      <c r="E156" s="646" t="s">
        <v>130</v>
      </c>
      <c r="F156" s="645" t="s">
        <v>15</v>
      </c>
      <c r="G156" s="645">
        <v>3</v>
      </c>
      <c r="H156" s="644" t="s">
        <v>132</v>
      </c>
      <c r="I156" s="645">
        <v>2</v>
      </c>
      <c r="J156" s="645">
        <v>24</v>
      </c>
      <c r="K156" s="645">
        <v>0</v>
      </c>
      <c r="L156" s="645">
        <v>24</v>
      </c>
      <c r="M156" s="645">
        <v>0</v>
      </c>
      <c r="N156" s="645">
        <v>0</v>
      </c>
      <c r="O156" s="648"/>
      <c r="P156" s="649">
        <v>24</v>
      </c>
      <c r="Q156" s="645">
        <v>0</v>
      </c>
      <c r="R156" s="645">
        <v>24</v>
      </c>
      <c r="S156" s="645">
        <v>0</v>
      </c>
      <c r="T156" s="645">
        <v>0</v>
      </c>
      <c r="U156" s="650">
        <v>1</v>
      </c>
      <c r="V156" s="648"/>
      <c r="W156" s="647">
        <v>24</v>
      </c>
      <c r="X156" s="647">
        <v>0</v>
      </c>
      <c r="Y156" s="647">
        <v>24</v>
      </c>
      <c r="Z156" s="647">
        <v>0</v>
      </c>
      <c r="AA156" s="647">
        <v>0</v>
      </c>
      <c r="AB156" s="651">
        <v>1</v>
      </c>
      <c r="AC156" s="645">
        <v>0</v>
      </c>
      <c r="AD156" s="645">
        <v>0</v>
      </c>
      <c r="AE156" s="645">
        <v>0</v>
      </c>
      <c r="AF156" s="645">
        <v>0</v>
      </c>
      <c r="AG156" s="645">
        <v>0</v>
      </c>
      <c r="AH156" s="652">
        <v>0</v>
      </c>
      <c r="AI156" s="645"/>
      <c r="AJ156" s="645"/>
    </row>
    <row r="157" spans="1:37" s="654" customFormat="1" ht="22.2" customHeight="1">
      <c r="A157" s="176">
        <v>152</v>
      </c>
      <c r="B157" s="643" t="s">
        <v>26</v>
      </c>
      <c r="C157" s="644" t="s">
        <v>128</v>
      </c>
      <c r="D157" s="645" t="s">
        <v>129</v>
      </c>
      <c r="E157" s="646" t="s">
        <v>130</v>
      </c>
      <c r="F157" s="645" t="s">
        <v>15</v>
      </c>
      <c r="G157" s="645">
        <v>3</v>
      </c>
      <c r="H157" s="644" t="s">
        <v>33</v>
      </c>
      <c r="I157" s="645">
        <v>3</v>
      </c>
      <c r="J157" s="645">
        <v>24</v>
      </c>
      <c r="K157" s="645">
        <v>1</v>
      </c>
      <c r="L157" s="645">
        <v>23</v>
      </c>
      <c r="M157" s="645">
        <v>0</v>
      </c>
      <c r="N157" s="645">
        <v>0</v>
      </c>
      <c r="O157" s="648"/>
      <c r="P157" s="649">
        <v>24</v>
      </c>
      <c r="Q157" s="645">
        <v>1</v>
      </c>
      <c r="R157" s="645">
        <v>23</v>
      </c>
      <c r="S157" s="645">
        <v>0</v>
      </c>
      <c r="T157" s="645">
        <v>0</v>
      </c>
      <c r="U157" s="650">
        <v>1</v>
      </c>
      <c r="V157" s="648"/>
      <c r="W157" s="647">
        <v>24</v>
      </c>
      <c r="X157" s="647">
        <v>1</v>
      </c>
      <c r="Y157" s="647">
        <v>23</v>
      </c>
      <c r="Z157" s="647">
        <v>0</v>
      </c>
      <c r="AA157" s="647">
        <v>0</v>
      </c>
      <c r="AB157" s="651">
        <v>1</v>
      </c>
      <c r="AC157" s="645">
        <v>0</v>
      </c>
      <c r="AD157" s="645">
        <v>0</v>
      </c>
      <c r="AE157" s="645">
        <v>0</v>
      </c>
      <c r="AF157" s="645">
        <v>0</v>
      </c>
      <c r="AG157" s="645">
        <v>0</v>
      </c>
      <c r="AH157" s="652">
        <v>0</v>
      </c>
      <c r="AI157" s="645"/>
      <c r="AJ157" s="645"/>
    </row>
    <row r="158" spans="1:37" s="654" customFormat="1" ht="22.2" customHeight="1">
      <c r="A158" s="632">
        <v>153</v>
      </c>
      <c r="B158" s="643" t="s">
        <v>26</v>
      </c>
      <c r="C158" s="644" t="s">
        <v>128</v>
      </c>
      <c r="D158" s="645" t="s">
        <v>129</v>
      </c>
      <c r="E158" s="646" t="s">
        <v>130</v>
      </c>
      <c r="F158" s="645" t="s">
        <v>15</v>
      </c>
      <c r="G158" s="645">
        <v>3</v>
      </c>
      <c r="H158" s="644" t="s">
        <v>34</v>
      </c>
      <c r="I158" s="645">
        <v>2</v>
      </c>
      <c r="J158" s="645">
        <v>24</v>
      </c>
      <c r="K158" s="645">
        <v>3</v>
      </c>
      <c r="L158" s="645">
        <v>21</v>
      </c>
      <c r="M158" s="645">
        <v>0</v>
      </c>
      <c r="N158" s="645">
        <v>0</v>
      </c>
      <c r="O158" s="648"/>
      <c r="P158" s="649">
        <v>24</v>
      </c>
      <c r="Q158" s="645">
        <v>3</v>
      </c>
      <c r="R158" s="645">
        <v>21</v>
      </c>
      <c r="S158" s="645">
        <v>0</v>
      </c>
      <c r="T158" s="645">
        <v>0</v>
      </c>
      <c r="U158" s="650">
        <v>1</v>
      </c>
      <c r="V158" s="648"/>
      <c r="W158" s="647">
        <v>24</v>
      </c>
      <c r="X158" s="647">
        <v>3</v>
      </c>
      <c r="Y158" s="647">
        <v>21</v>
      </c>
      <c r="Z158" s="647">
        <v>0</v>
      </c>
      <c r="AA158" s="647">
        <v>0</v>
      </c>
      <c r="AB158" s="651">
        <v>1</v>
      </c>
      <c r="AC158" s="645">
        <v>0</v>
      </c>
      <c r="AD158" s="645">
        <v>0</v>
      </c>
      <c r="AE158" s="645">
        <v>0</v>
      </c>
      <c r="AF158" s="645">
        <v>0</v>
      </c>
      <c r="AG158" s="645">
        <v>0</v>
      </c>
      <c r="AH158" s="652">
        <v>0</v>
      </c>
      <c r="AI158" s="645"/>
      <c r="AJ158" s="645"/>
    </row>
    <row r="159" spans="1:37" s="662" customFormat="1" ht="22.2" customHeight="1">
      <c r="A159" s="176">
        <v>154</v>
      </c>
      <c r="B159" s="110" t="s">
        <v>26</v>
      </c>
      <c r="C159" s="655" t="s">
        <v>214</v>
      </c>
      <c r="D159" s="110" t="s">
        <v>215</v>
      </c>
      <c r="E159" s="112" t="s">
        <v>216</v>
      </c>
      <c r="F159" s="110" t="s">
        <v>15</v>
      </c>
      <c r="G159" s="110">
        <v>3</v>
      </c>
      <c r="H159" s="114" t="s">
        <v>106</v>
      </c>
      <c r="I159" s="110">
        <v>2</v>
      </c>
      <c r="J159" s="656">
        <v>24</v>
      </c>
      <c r="K159" s="656">
        <v>1</v>
      </c>
      <c r="L159" s="656">
        <v>23</v>
      </c>
      <c r="M159" s="656">
        <v>0</v>
      </c>
      <c r="N159" s="656">
        <v>0</v>
      </c>
      <c r="O159" s="657"/>
      <c r="P159" s="110">
        <v>24</v>
      </c>
      <c r="Q159" s="110">
        <v>1</v>
      </c>
      <c r="R159" s="110">
        <v>23</v>
      </c>
      <c r="S159" s="110">
        <v>0</v>
      </c>
      <c r="T159" s="110">
        <v>0</v>
      </c>
      <c r="U159" s="113">
        <f>IFERROR(P159/J159,"")</f>
        <v>1</v>
      </c>
      <c r="V159" s="658"/>
      <c r="W159" s="656">
        <v>69</v>
      </c>
      <c r="X159" s="656">
        <v>1</v>
      </c>
      <c r="Y159" s="656">
        <v>21</v>
      </c>
      <c r="Z159" s="656">
        <v>0</v>
      </c>
      <c r="AA159" s="656">
        <v>0</v>
      </c>
      <c r="AB159" s="659">
        <f>IFERROR(W159/P159,"")</f>
        <v>2.875</v>
      </c>
      <c r="AC159" s="660">
        <v>1</v>
      </c>
      <c r="AD159" s="110">
        <v>7</v>
      </c>
      <c r="AE159" s="110">
        <v>32</v>
      </c>
      <c r="AF159" s="110">
        <v>0</v>
      </c>
      <c r="AG159" s="110">
        <v>0</v>
      </c>
      <c r="AH159" s="661">
        <f>IFERROR(AC159/W159,"")</f>
        <v>1.4492753623188406E-2</v>
      </c>
      <c r="AI159" s="658"/>
      <c r="AJ159" s="110">
        <v>3</v>
      </c>
    </row>
    <row r="160" spans="1:37" s="662" customFormat="1" ht="22.2" customHeight="1">
      <c r="A160" s="632">
        <v>155</v>
      </c>
      <c r="B160" s="110" t="s">
        <v>26</v>
      </c>
      <c r="C160" s="655" t="s">
        <v>214</v>
      </c>
      <c r="D160" s="110" t="s">
        <v>215</v>
      </c>
      <c r="E160" s="112" t="s">
        <v>216</v>
      </c>
      <c r="F160" s="110" t="s">
        <v>15</v>
      </c>
      <c r="G160" s="110">
        <v>3</v>
      </c>
      <c r="H160" s="655" t="s">
        <v>218</v>
      </c>
      <c r="I160" s="110">
        <v>2</v>
      </c>
      <c r="J160" s="110">
        <v>24</v>
      </c>
      <c r="K160" s="110">
        <v>5</v>
      </c>
      <c r="L160" s="110">
        <v>19</v>
      </c>
      <c r="M160" s="110">
        <v>0</v>
      </c>
      <c r="N160" s="110">
        <v>0</v>
      </c>
      <c r="O160" s="657"/>
      <c r="P160" s="110">
        <v>24</v>
      </c>
      <c r="Q160" s="110"/>
      <c r="R160" s="110"/>
      <c r="S160" s="110"/>
      <c r="T160" s="110"/>
      <c r="U160" s="110"/>
      <c r="V160" s="658"/>
      <c r="W160" s="110"/>
      <c r="X160" s="110"/>
      <c r="Y160" s="110"/>
      <c r="Z160" s="110"/>
      <c r="AA160" s="110"/>
      <c r="AB160" s="110"/>
      <c r="AC160" s="660">
        <v>1</v>
      </c>
      <c r="AD160" s="110"/>
      <c r="AE160" s="110"/>
      <c r="AF160" s="110"/>
      <c r="AG160" s="110"/>
      <c r="AH160" s="110"/>
      <c r="AI160" s="110"/>
      <c r="AJ160" s="110"/>
    </row>
    <row r="161" spans="1:37" s="662" customFormat="1" ht="22.2" customHeight="1">
      <c r="A161" s="176">
        <v>156</v>
      </c>
      <c r="B161" s="110" t="s">
        <v>26</v>
      </c>
      <c r="C161" s="655" t="s">
        <v>214</v>
      </c>
      <c r="D161" s="110" t="s">
        <v>215</v>
      </c>
      <c r="E161" s="112" t="s">
        <v>216</v>
      </c>
      <c r="F161" s="110" t="s">
        <v>15</v>
      </c>
      <c r="G161" s="110">
        <v>3</v>
      </c>
      <c r="H161" s="114" t="s">
        <v>217</v>
      </c>
      <c r="I161" s="110">
        <v>3</v>
      </c>
      <c r="J161" s="110">
        <v>24</v>
      </c>
      <c r="K161" s="110">
        <v>4</v>
      </c>
      <c r="L161" s="110">
        <v>20</v>
      </c>
      <c r="M161" s="110">
        <v>0</v>
      </c>
      <c r="N161" s="110">
        <v>0</v>
      </c>
      <c r="O161" s="657"/>
      <c r="P161" s="110">
        <v>24</v>
      </c>
      <c r="Q161" s="110">
        <v>4</v>
      </c>
      <c r="R161" s="110">
        <v>20</v>
      </c>
      <c r="S161" s="110">
        <v>0</v>
      </c>
      <c r="T161" s="110">
        <v>0</v>
      </c>
      <c r="U161" s="113">
        <v>1</v>
      </c>
      <c r="V161" s="658"/>
      <c r="W161" s="110">
        <v>69</v>
      </c>
      <c r="X161" s="110">
        <v>4</v>
      </c>
      <c r="Y161" s="110">
        <v>20</v>
      </c>
      <c r="Z161" s="110">
        <v>0</v>
      </c>
      <c r="AA161" s="110">
        <v>0</v>
      </c>
      <c r="AB161" s="659">
        <f>IFERROR(W161/P161,"")</f>
        <v>2.875</v>
      </c>
      <c r="AC161" s="660">
        <v>1</v>
      </c>
      <c r="AD161" s="110">
        <v>7</v>
      </c>
      <c r="AE161" s="110">
        <v>32</v>
      </c>
      <c r="AF161" s="110">
        <v>0</v>
      </c>
      <c r="AG161" s="110">
        <v>0</v>
      </c>
      <c r="AH161" s="661">
        <f>IFERROR(AC161/W161,"")</f>
        <v>1.4492753623188406E-2</v>
      </c>
      <c r="AI161" s="110"/>
      <c r="AJ161" s="110"/>
    </row>
    <row r="162" spans="1:37" s="662" customFormat="1" ht="22.2" customHeight="1">
      <c r="A162" s="632">
        <v>157</v>
      </c>
      <c r="B162" s="110" t="s">
        <v>26</v>
      </c>
      <c r="C162" s="655" t="s">
        <v>214</v>
      </c>
      <c r="D162" s="110" t="s">
        <v>215</v>
      </c>
      <c r="E162" s="112" t="s">
        <v>216</v>
      </c>
      <c r="F162" s="110" t="s">
        <v>15</v>
      </c>
      <c r="G162" s="110">
        <v>3</v>
      </c>
      <c r="H162" s="114" t="s">
        <v>197</v>
      </c>
      <c r="I162" s="110">
        <v>3</v>
      </c>
      <c r="J162" s="110">
        <v>24</v>
      </c>
      <c r="K162" s="110">
        <v>6</v>
      </c>
      <c r="L162" s="110">
        <v>18</v>
      </c>
      <c r="M162" s="110">
        <v>0</v>
      </c>
      <c r="N162" s="110">
        <v>0</v>
      </c>
      <c r="O162" s="657"/>
      <c r="P162" s="110">
        <v>24</v>
      </c>
      <c r="Q162" s="110">
        <v>6</v>
      </c>
      <c r="R162" s="110">
        <v>18</v>
      </c>
      <c r="S162" s="110">
        <v>0</v>
      </c>
      <c r="T162" s="110">
        <v>0</v>
      </c>
      <c r="U162" s="113">
        <v>1</v>
      </c>
      <c r="V162" s="658"/>
      <c r="W162" s="110">
        <v>69</v>
      </c>
      <c r="X162" s="110">
        <v>6</v>
      </c>
      <c r="Y162" s="110">
        <v>17</v>
      </c>
      <c r="Z162" s="110">
        <v>0</v>
      </c>
      <c r="AA162" s="110">
        <v>0</v>
      </c>
      <c r="AB162" s="659">
        <f>IFERROR(W162/P162,"")</f>
        <v>2.875</v>
      </c>
      <c r="AC162" s="660">
        <v>1</v>
      </c>
      <c r="AD162" s="110">
        <v>7</v>
      </c>
      <c r="AE162" s="110">
        <v>32</v>
      </c>
      <c r="AF162" s="110">
        <v>0</v>
      </c>
      <c r="AG162" s="110">
        <v>0</v>
      </c>
      <c r="AH162" s="661">
        <f>IFERROR(AC162/W162,"")</f>
        <v>1.4492753623188406E-2</v>
      </c>
      <c r="AI162" s="110"/>
      <c r="AJ162" s="110"/>
    </row>
    <row r="163" spans="1:37" ht="22.2" customHeight="1">
      <c r="A163" s="176">
        <v>158</v>
      </c>
      <c r="B163" s="110" t="s">
        <v>26</v>
      </c>
      <c r="C163" s="663" t="s">
        <v>383</v>
      </c>
      <c r="D163" s="612"/>
      <c r="E163" s="613"/>
      <c r="F163" s="257"/>
      <c r="G163" s="257"/>
      <c r="H163" s="215"/>
      <c r="I163" s="176"/>
      <c r="J163" s="195"/>
      <c r="K163" s="176"/>
      <c r="L163" s="176"/>
      <c r="M163" s="195"/>
      <c r="N163" s="195"/>
      <c r="O163" s="181"/>
      <c r="P163" s="176"/>
      <c r="Q163" s="176"/>
      <c r="R163" s="176"/>
      <c r="S163" s="176"/>
      <c r="T163" s="176"/>
      <c r="U163" s="182"/>
      <c r="V163" s="176"/>
      <c r="W163" s="195"/>
      <c r="X163" s="176"/>
      <c r="Y163" s="176"/>
      <c r="Z163" s="176"/>
      <c r="AA163" s="176"/>
      <c r="AB163" s="197"/>
      <c r="AC163" s="210"/>
      <c r="AD163" s="176"/>
      <c r="AE163" s="176"/>
      <c r="AF163" s="176"/>
      <c r="AG163" s="176"/>
      <c r="AH163" s="176"/>
      <c r="AI163" s="183"/>
      <c r="AJ163" s="176"/>
      <c r="AK163" s="257"/>
    </row>
    <row r="164" spans="1:37" ht="22.2" customHeight="1">
      <c r="A164" s="632">
        <v>159</v>
      </c>
      <c r="B164" s="110" t="s">
        <v>26</v>
      </c>
      <c r="C164" s="663" t="s">
        <v>383</v>
      </c>
      <c r="D164" s="612"/>
      <c r="E164" s="613"/>
      <c r="F164" s="257"/>
      <c r="G164" s="257"/>
      <c r="H164" s="215"/>
      <c r="I164" s="176"/>
      <c r="J164" s="195"/>
      <c r="K164" s="176"/>
      <c r="L164" s="176"/>
      <c r="M164" s="195"/>
      <c r="N164" s="195"/>
      <c r="O164" s="181"/>
      <c r="P164" s="176"/>
      <c r="Q164" s="176"/>
      <c r="R164" s="176"/>
      <c r="S164" s="176"/>
      <c r="T164" s="176"/>
      <c r="U164" s="182"/>
      <c r="V164" s="176"/>
      <c r="W164" s="195"/>
      <c r="X164" s="176"/>
      <c r="Y164" s="176"/>
      <c r="Z164" s="176"/>
      <c r="AA164" s="176"/>
      <c r="AB164" s="197"/>
      <c r="AC164" s="210"/>
      <c r="AD164" s="176"/>
      <c r="AE164" s="176"/>
      <c r="AF164" s="176"/>
      <c r="AG164" s="176"/>
      <c r="AH164" s="176"/>
      <c r="AI164" s="183"/>
      <c r="AJ164" s="176"/>
      <c r="AK164" s="257"/>
    </row>
    <row r="165" spans="1:37" ht="22.2" customHeight="1">
      <c r="A165" s="176">
        <v>160</v>
      </c>
      <c r="B165" s="110" t="s">
        <v>26</v>
      </c>
      <c r="C165" s="663" t="s">
        <v>383</v>
      </c>
      <c r="D165" s="612"/>
      <c r="E165" s="613"/>
      <c r="F165" s="257"/>
      <c r="G165" s="257"/>
      <c r="H165" s="215"/>
      <c r="I165" s="176"/>
      <c r="J165" s="195"/>
      <c r="K165" s="176"/>
      <c r="L165" s="176"/>
      <c r="M165" s="195"/>
      <c r="N165" s="195"/>
      <c r="O165" s="181"/>
      <c r="P165" s="176"/>
      <c r="Q165" s="176"/>
      <c r="R165" s="176"/>
      <c r="S165" s="176"/>
      <c r="T165" s="176"/>
      <c r="U165" s="182"/>
      <c r="V165" s="176"/>
      <c r="W165" s="195"/>
      <c r="X165" s="176"/>
      <c r="Y165" s="176"/>
      <c r="Z165" s="176"/>
      <c r="AA165" s="176"/>
      <c r="AB165" s="197"/>
      <c r="AC165" s="210"/>
      <c r="AD165" s="176"/>
      <c r="AE165" s="176"/>
      <c r="AF165" s="176"/>
      <c r="AG165" s="176"/>
      <c r="AH165" s="176"/>
      <c r="AI165" s="183"/>
      <c r="AJ165" s="176"/>
      <c r="AK165" s="257"/>
    </row>
    <row r="166" spans="1:37" ht="22.2" customHeight="1">
      <c r="A166" s="632">
        <v>161</v>
      </c>
      <c r="B166" s="110" t="s">
        <v>26</v>
      </c>
      <c r="C166" s="664" t="s">
        <v>384</v>
      </c>
      <c r="D166" s="612"/>
      <c r="E166" s="613"/>
      <c r="F166" s="257"/>
      <c r="G166" s="257"/>
      <c r="H166" s="215"/>
      <c r="I166" s="176"/>
      <c r="J166" s="195"/>
      <c r="K166" s="176"/>
      <c r="L166" s="176"/>
      <c r="M166" s="195"/>
      <c r="N166" s="195"/>
      <c r="O166" s="181"/>
      <c r="P166" s="176"/>
      <c r="Q166" s="176"/>
      <c r="R166" s="176"/>
      <c r="S166" s="176"/>
      <c r="T166" s="176"/>
      <c r="U166" s="182"/>
      <c r="V166" s="176"/>
      <c r="W166" s="195"/>
      <c r="X166" s="176"/>
      <c r="Y166" s="176"/>
      <c r="Z166" s="176"/>
      <c r="AA166" s="176"/>
      <c r="AB166" s="197"/>
      <c r="AC166" s="210"/>
      <c r="AD166" s="176"/>
      <c r="AE166" s="176"/>
      <c r="AF166" s="176"/>
      <c r="AG166" s="176"/>
      <c r="AH166" s="176"/>
      <c r="AI166" s="183"/>
      <c r="AJ166" s="176"/>
      <c r="AK166" s="257"/>
    </row>
    <row r="167" spans="1:37" ht="22.2" customHeight="1">
      <c r="A167" s="176">
        <v>162</v>
      </c>
      <c r="B167" s="110" t="s">
        <v>26</v>
      </c>
      <c r="C167" s="664" t="s">
        <v>384</v>
      </c>
      <c r="D167" s="612"/>
      <c r="E167" s="613"/>
      <c r="F167" s="257"/>
      <c r="G167" s="257"/>
      <c r="H167" s="215"/>
      <c r="I167" s="176"/>
      <c r="J167" s="195"/>
      <c r="K167" s="176"/>
      <c r="L167" s="176"/>
      <c r="M167" s="195"/>
      <c r="N167" s="195"/>
      <c r="O167" s="181"/>
      <c r="P167" s="176"/>
      <c r="Q167" s="176"/>
      <c r="R167" s="176"/>
      <c r="S167" s="176"/>
      <c r="T167" s="176"/>
      <c r="U167" s="182"/>
      <c r="V167" s="176"/>
      <c r="W167" s="195"/>
      <c r="X167" s="176"/>
      <c r="Y167" s="176"/>
      <c r="Z167" s="176"/>
      <c r="AA167" s="176"/>
      <c r="AB167" s="197"/>
      <c r="AC167" s="210"/>
      <c r="AD167" s="176"/>
      <c r="AE167" s="176"/>
      <c r="AF167" s="176"/>
      <c r="AG167" s="176"/>
      <c r="AH167" s="176"/>
      <c r="AI167" s="183"/>
      <c r="AJ167" s="176"/>
      <c r="AK167" s="257"/>
    </row>
    <row r="168" spans="1:37" ht="22.2" customHeight="1">
      <c r="A168" s="632">
        <v>163</v>
      </c>
      <c r="B168" s="110" t="s">
        <v>26</v>
      </c>
      <c r="C168" s="664" t="s">
        <v>384</v>
      </c>
      <c r="D168" s="612"/>
      <c r="E168" s="613"/>
      <c r="F168" s="257"/>
      <c r="G168" s="257"/>
      <c r="H168" s="215"/>
      <c r="I168" s="176"/>
      <c r="J168" s="195"/>
      <c r="K168" s="176"/>
      <c r="L168" s="176"/>
      <c r="M168" s="195"/>
      <c r="N168" s="195"/>
      <c r="O168" s="181"/>
      <c r="P168" s="176"/>
      <c r="Q168" s="176"/>
      <c r="R168" s="176"/>
      <c r="S168" s="176"/>
      <c r="T168" s="176"/>
      <c r="U168" s="182"/>
      <c r="V168" s="176"/>
      <c r="W168" s="195"/>
      <c r="X168" s="176"/>
      <c r="Y168" s="176"/>
      <c r="Z168" s="176"/>
      <c r="AA168" s="176"/>
      <c r="AB168" s="197"/>
      <c r="AC168" s="210"/>
      <c r="AD168" s="176"/>
      <c r="AE168" s="176"/>
      <c r="AF168" s="176"/>
      <c r="AG168" s="176"/>
      <c r="AH168" s="176"/>
      <c r="AI168" s="183"/>
      <c r="AJ168" s="176"/>
      <c r="AK168" s="257"/>
    </row>
    <row r="169" spans="1:37" ht="22.2" customHeight="1">
      <c r="A169" s="176">
        <v>164</v>
      </c>
      <c r="B169" s="110" t="s">
        <v>26</v>
      </c>
      <c r="C169" s="217" t="s">
        <v>385</v>
      </c>
      <c r="D169" s="612"/>
      <c r="E169" s="613"/>
      <c r="F169" s="257"/>
      <c r="G169" s="257"/>
      <c r="H169" s="215"/>
      <c r="I169" s="176"/>
      <c r="J169" s="195"/>
      <c r="K169" s="176"/>
      <c r="L169" s="176"/>
      <c r="M169" s="195"/>
      <c r="N169" s="195"/>
      <c r="O169" s="181"/>
      <c r="P169" s="176"/>
      <c r="Q169" s="176"/>
      <c r="R169" s="176"/>
      <c r="S169" s="176"/>
      <c r="T169" s="176"/>
      <c r="U169" s="182"/>
      <c r="V169" s="176"/>
      <c r="W169" s="195"/>
      <c r="X169" s="176"/>
      <c r="Y169" s="176"/>
      <c r="Z169" s="176"/>
      <c r="AA169" s="176"/>
      <c r="AB169" s="197"/>
      <c r="AC169" s="210"/>
      <c r="AD169" s="176"/>
      <c r="AE169" s="176"/>
      <c r="AF169" s="176"/>
      <c r="AG169" s="176"/>
      <c r="AH169" s="176"/>
      <c r="AI169" s="183"/>
      <c r="AJ169" s="176"/>
      <c r="AK169" s="257"/>
    </row>
    <row r="170" spans="1:37" ht="22.2" customHeight="1">
      <c r="A170" s="632">
        <v>165</v>
      </c>
      <c r="B170" s="110" t="s">
        <v>26</v>
      </c>
      <c r="C170" s="217" t="s">
        <v>385</v>
      </c>
      <c r="D170" s="612"/>
      <c r="E170" s="613"/>
      <c r="F170" s="257"/>
      <c r="G170" s="257"/>
      <c r="H170" s="215"/>
      <c r="I170" s="176"/>
      <c r="J170" s="195"/>
      <c r="K170" s="176"/>
      <c r="L170" s="176"/>
      <c r="M170" s="195"/>
      <c r="N170" s="195"/>
      <c r="O170" s="181"/>
      <c r="P170" s="176"/>
      <c r="Q170" s="176"/>
      <c r="R170" s="176"/>
      <c r="S170" s="176"/>
      <c r="T170" s="176"/>
      <c r="U170" s="182"/>
      <c r="V170" s="176"/>
      <c r="W170" s="195"/>
      <c r="X170" s="176"/>
      <c r="Y170" s="176"/>
      <c r="Z170" s="176"/>
      <c r="AA170" s="176"/>
      <c r="AB170" s="197"/>
      <c r="AC170" s="210"/>
      <c r="AD170" s="176"/>
      <c r="AE170" s="176"/>
      <c r="AF170" s="176"/>
      <c r="AG170" s="176"/>
      <c r="AH170" s="176"/>
      <c r="AI170" s="183"/>
      <c r="AJ170" s="176"/>
      <c r="AK170" s="257"/>
    </row>
    <row r="171" spans="1:37" ht="22.2" customHeight="1">
      <c r="A171" s="176">
        <v>166</v>
      </c>
      <c r="B171" s="110" t="s">
        <v>26</v>
      </c>
      <c r="C171" s="217" t="s">
        <v>386</v>
      </c>
      <c r="D171" s="612"/>
      <c r="E171" s="613"/>
      <c r="F171" s="257"/>
      <c r="G171" s="257"/>
      <c r="H171" s="215"/>
      <c r="I171" s="176"/>
      <c r="J171" s="195"/>
      <c r="K171" s="176"/>
      <c r="L171" s="176"/>
      <c r="M171" s="195"/>
      <c r="N171" s="195"/>
      <c r="O171" s="181"/>
      <c r="P171" s="176"/>
      <c r="Q171" s="176"/>
      <c r="R171" s="176"/>
      <c r="S171" s="176"/>
      <c r="T171" s="176"/>
      <c r="U171" s="182"/>
      <c r="V171" s="176"/>
      <c r="W171" s="195"/>
      <c r="X171" s="176"/>
      <c r="Y171" s="176"/>
      <c r="Z171" s="176"/>
      <c r="AA171" s="176"/>
      <c r="AB171" s="197"/>
      <c r="AC171" s="210"/>
      <c r="AD171" s="176"/>
      <c r="AE171" s="176"/>
      <c r="AF171" s="176"/>
      <c r="AG171" s="176"/>
      <c r="AH171" s="176"/>
      <c r="AI171" s="183"/>
      <c r="AJ171" s="176"/>
      <c r="AK171" s="257"/>
    </row>
    <row r="172" spans="1:37" ht="22.2" customHeight="1">
      <c r="A172" s="632">
        <v>167</v>
      </c>
      <c r="B172" s="110" t="s">
        <v>26</v>
      </c>
      <c r="C172" s="217" t="s">
        <v>386</v>
      </c>
      <c r="D172" s="612"/>
      <c r="E172" s="613"/>
      <c r="F172" s="257"/>
      <c r="G172" s="257"/>
      <c r="H172" s="215"/>
      <c r="I172" s="176"/>
      <c r="J172" s="195"/>
      <c r="K172" s="176"/>
      <c r="L172" s="176"/>
      <c r="M172" s="195"/>
      <c r="N172" s="195"/>
      <c r="O172" s="181"/>
      <c r="P172" s="176"/>
      <c r="Q172" s="176"/>
      <c r="R172" s="176"/>
      <c r="S172" s="176"/>
      <c r="T172" s="176"/>
      <c r="U172" s="182"/>
      <c r="V172" s="176"/>
      <c r="W172" s="195"/>
      <c r="X172" s="176"/>
      <c r="Y172" s="176"/>
      <c r="Z172" s="176"/>
      <c r="AA172" s="176"/>
      <c r="AB172" s="197"/>
      <c r="AC172" s="210"/>
      <c r="AD172" s="176"/>
      <c r="AE172" s="176"/>
      <c r="AF172" s="176"/>
      <c r="AG172" s="176"/>
      <c r="AH172" s="176"/>
      <c r="AI172" s="183"/>
      <c r="AJ172" s="176"/>
      <c r="AK172" s="257"/>
    </row>
    <row r="173" spans="1:37" ht="22.2" customHeight="1">
      <c r="A173" s="176">
        <v>168</v>
      </c>
      <c r="B173" s="110" t="s">
        <v>26</v>
      </c>
      <c r="C173" s="258" t="s">
        <v>387</v>
      </c>
    </row>
    <row r="174" spans="1:37" ht="22.2" customHeight="1">
      <c r="A174" s="632">
        <v>169</v>
      </c>
      <c r="B174" s="110" t="s">
        <v>26</v>
      </c>
      <c r="C174" s="258" t="s">
        <v>387</v>
      </c>
    </row>
    <row r="175" spans="1:37" s="667" customFormat="1" ht="22.2" customHeight="1">
      <c r="A175" s="176">
        <v>170</v>
      </c>
      <c r="B175" s="116" t="s">
        <v>26</v>
      </c>
      <c r="C175" s="116" t="s">
        <v>375</v>
      </c>
      <c r="D175" s="116" t="s">
        <v>277</v>
      </c>
      <c r="E175" s="665">
        <v>1718282582</v>
      </c>
      <c r="F175" s="116" t="s">
        <v>15</v>
      </c>
      <c r="G175" s="116">
        <v>3</v>
      </c>
      <c r="H175" s="116" t="s">
        <v>378</v>
      </c>
      <c r="I175" s="110">
        <v>3</v>
      </c>
      <c r="J175" s="550">
        <v>24</v>
      </c>
      <c r="K175" s="550">
        <v>9</v>
      </c>
      <c r="L175" s="550">
        <v>15</v>
      </c>
      <c r="M175" s="550">
        <v>0</v>
      </c>
      <c r="N175" s="550">
        <v>0</v>
      </c>
      <c r="O175" s="551">
        <v>22</v>
      </c>
      <c r="P175" s="552">
        <v>8</v>
      </c>
      <c r="Q175" s="552">
        <v>14</v>
      </c>
      <c r="R175" s="552">
        <v>0</v>
      </c>
      <c r="S175" s="552">
        <v>0</v>
      </c>
      <c r="T175" s="553">
        <f>IFERROR(O175/J175,"")</f>
        <v>0.91666666666666663</v>
      </c>
      <c r="U175" s="550">
        <v>170</v>
      </c>
      <c r="V175" s="550">
        <v>22</v>
      </c>
      <c r="W175" s="550">
        <v>8</v>
      </c>
      <c r="X175" s="550">
        <v>14</v>
      </c>
      <c r="Y175" s="550">
        <v>0</v>
      </c>
      <c r="Z175" s="550">
        <v>0</v>
      </c>
      <c r="AA175" s="554">
        <f t="shared" ref="AA175" si="50">IFERROR(V175/O175,"")</f>
        <v>1</v>
      </c>
      <c r="AB175" s="552">
        <v>0</v>
      </c>
      <c r="AC175" s="552">
        <v>15</v>
      </c>
      <c r="AD175" s="552">
        <v>7</v>
      </c>
      <c r="AE175" s="552">
        <v>8</v>
      </c>
      <c r="AF175" s="552">
        <v>0</v>
      </c>
      <c r="AG175" s="552">
        <v>0</v>
      </c>
      <c r="AH175" s="555">
        <f t="shared" ref="AH175:AH176" si="51">IFERROR(AC175/V175,"")</f>
        <v>0.68181818181818177</v>
      </c>
      <c r="AI175" s="120" t="s">
        <v>377</v>
      </c>
      <c r="AJ175" s="666">
        <v>46242</v>
      </c>
    </row>
    <row r="176" spans="1:37" s="667" customFormat="1" ht="22.2" customHeight="1">
      <c r="A176" s="632">
        <v>171</v>
      </c>
      <c r="B176" s="116" t="s">
        <v>26</v>
      </c>
      <c r="C176" s="116" t="s">
        <v>375</v>
      </c>
      <c r="D176" s="116" t="s">
        <v>277</v>
      </c>
      <c r="E176" s="665">
        <v>1718282582</v>
      </c>
      <c r="F176" s="116" t="s">
        <v>15</v>
      </c>
      <c r="G176" s="116">
        <v>3</v>
      </c>
      <c r="H176" s="116" t="s">
        <v>379</v>
      </c>
      <c r="I176" s="110">
        <v>3</v>
      </c>
      <c r="J176" s="550">
        <v>24</v>
      </c>
      <c r="K176" s="550">
        <v>10</v>
      </c>
      <c r="L176" s="550">
        <v>14</v>
      </c>
      <c r="M176" s="550">
        <v>0</v>
      </c>
      <c r="N176" s="550">
        <v>0</v>
      </c>
      <c r="O176" s="551">
        <v>23</v>
      </c>
      <c r="P176" s="552">
        <v>10</v>
      </c>
      <c r="Q176" s="552">
        <v>13</v>
      </c>
      <c r="R176" s="552">
        <v>0</v>
      </c>
      <c r="S176" s="552">
        <v>0</v>
      </c>
      <c r="T176" s="553">
        <f>IFERROR(O176/J176,"")</f>
        <v>0.95833333333333337</v>
      </c>
      <c r="U176" s="550">
        <v>171</v>
      </c>
      <c r="V176" s="550">
        <v>20</v>
      </c>
      <c r="W176" s="550">
        <v>9</v>
      </c>
      <c r="X176" s="550">
        <v>11</v>
      </c>
      <c r="Y176" s="550">
        <v>0</v>
      </c>
      <c r="Z176" s="550">
        <v>0</v>
      </c>
      <c r="AA176" s="554">
        <f>IFERROR(V176/O176,"")</f>
        <v>0.86956521739130432</v>
      </c>
      <c r="AB176" s="552">
        <v>0</v>
      </c>
      <c r="AC176" s="552">
        <v>14</v>
      </c>
      <c r="AD176" s="552">
        <v>6</v>
      </c>
      <c r="AE176" s="552">
        <v>8</v>
      </c>
      <c r="AF176" s="552">
        <v>0</v>
      </c>
      <c r="AG176" s="552">
        <v>0</v>
      </c>
      <c r="AH176" s="555">
        <f t="shared" si="51"/>
        <v>0.7</v>
      </c>
      <c r="AI176" s="120" t="s">
        <v>377</v>
      </c>
      <c r="AJ176" s="666">
        <v>46242</v>
      </c>
    </row>
    <row r="177" spans="1:36" ht="22.2" customHeight="1">
      <c r="A177" s="176">
        <v>172</v>
      </c>
      <c r="B177" s="116" t="s">
        <v>26</v>
      </c>
      <c r="C177" s="258" t="s">
        <v>388</v>
      </c>
    </row>
    <row r="178" spans="1:36" ht="22.2" customHeight="1">
      <c r="A178" s="632">
        <v>173</v>
      </c>
      <c r="B178" s="116" t="s">
        <v>26</v>
      </c>
      <c r="C178" s="258" t="s">
        <v>388</v>
      </c>
    </row>
    <row r="179" spans="1:36" ht="22.2" customHeight="1">
      <c r="A179" s="176">
        <v>174</v>
      </c>
      <c r="B179" s="116" t="s">
        <v>26</v>
      </c>
      <c r="C179" s="258" t="s">
        <v>470</v>
      </c>
    </row>
    <row r="180" spans="1:36" ht="22.2" customHeight="1">
      <c r="A180" s="632">
        <v>175</v>
      </c>
      <c r="B180" s="116" t="s">
        <v>26</v>
      </c>
      <c r="C180" s="258" t="s">
        <v>470</v>
      </c>
    </row>
    <row r="181" spans="1:36" s="317" customFormat="1" ht="22.2" customHeight="1">
      <c r="A181" s="176">
        <v>176</v>
      </c>
      <c r="B181" s="123" t="s">
        <v>26</v>
      </c>
      <c r="C181" s="668" t="s">
        <v>471</v>
      </c>
      <c r="D181" s="316" t="s">
        <v>248</v>
      </c>
      <c r="E181" s="669" t="s">
        <v>473</v>
      </c>
      <c r="F181" s="124" t="s">
        <v>15</v>
      </c>
      <c r="G181" s="422">
        <v>3</v>
      </c>
      <c r="H181" s="236" t="s">
        <v>106</v>
      </c>
      <c r="I181" s="422">
        <v>2</v>
      </c>
      <c r="J181" s="422">
        <v>24</v>
      </c>
      <c r="K181" s="422">
        <v>0</v>
      </c>
      <c r="L181" s="422">
        <v>24</v>
      </c>
      <c r="M181" s="422">
        <v>0</v>
      </c>
      <c r="N181" s="422">
        <v>0</v>
      </c>
      <c r="O181" s="670">
        <v>24</v>
      </c>
      <c r="P181" s="671">
        <v>0</v>
      </c>
      <c r="Q181" s="422">
        <v>24</v>
      </c>
      <c r="R181" s="422">
        <v>0</v>
      </c>
      <c r="S181" s="422">
        <v>0</v>
      </c>
      <c r="T181" s="425">
        <v>1</v>
      </c>
      <c r="U181" s="422">
        <v>24</v>
      </c>
      <c r="V181" s="422">
        <v>24</v>
      </c>
      <c r="W181" s="422">
        <v>0</v>
      </c>
      <c r="X181" s="422">
        <v>24</v>
      </c>
      <c r="Y181" s="422">
        <v>0</v>
      </c>
      <c r="Z181" s="422">
        <v>0</v>
      </c>
      <c r="AA181" s="425">
        <v>1</v>
      </c>
      <c r="AB181" s="422"/>
      <c r="AC181" s="422"/>
      <c r="AD181" s="422"/>
      <c r="AE181" s="422"/>
      <c r="AF181" s="422"/>
      <c r="AG181" s="422"/>
      <c r="AH181" s="422"/>
      <c r="AI181" s="422"/>
      <c r="AJ181" s="316"/>
    </row>
    <row r="182" spans="1:36" s="317" customFormat="1" ht="22.2" customHeight="1">
      <c r="A182" s="632">
        <v>177</v>
      </c>
      <c r="B182" s="123" t="s">
        <v>26</v>
      </c>
      <c r="C182" s="668" t="s">
        <v>471</v>
      </c>
      <c r="D182" s="316" t="s">
        <v>248</v>
      </c>
      <c r="E182" s="669" t="s">
        <v>474</v>
      </c>
      <c r="F182" s="124" t="s">
        <v>15</v>
      </c>
      <c r="G182" s="422">
        <v>3</v>
      </c>
      <c r="H182" s="105" t="s">
        <v>475</v>
      </c>
      <c r="I182" s="422">
        <v>2</v>
      </c>
      <c r="J182" s="422">
        <v>24</v>
      </c>
      <c r="K182" s="422">
        <v>0</v>
      </c>
      <c r="L182" s="422">
        <v>24</v>
      </c>
      <c r="M182" s="422">
        <v>0</v>
      </c>
      <c r="N182" s="422">
        <v>0</v>
      </c>
      <c r="O182" s="670">
        <v>24</v>
      </c>
      <c r="P182" s="671">
        <v>0</v>
      </c>
      <c r="Q182" s="422">
        <v>24</v>
      </c>
      <c r="R182" s="422">
        <v>0</v>
      </c>
      <c r="S182" s="422">
        <v>0</v>
      </c>
      <c r="T182" s="425">
        <v>1</v>
      </c>
      <c r="U182" s="422">
        <v>24</v>
      </c>
      <c r="V182" s="422">
        <v>24</v>
      </c>
      <c r="W182" s="422">
        <v>0</v>
      </c>
      <c r="X182" s="422">
        <v>0</v>
      </c>
      <c r="Y182" s="422">
        <v>0</v>
      </c>
      <c r="Z182" s="422">
        <v>0</v>
      </c>
      <c r="AA182" s="425">
        <v>0</v>
      </c>
      <c r="AB182" s="422"/>
      <c r="AC182" s="422"/>
      <c r="AD182" s="422"/>
      <c r="AE182" s="422"/>
      <c r="AF182" s="422"/>
      <c r="AG182" s="422"/>
      <c r="AH182" s="422"/>
      <c r="AI182" s="422"/>
      <c r="AJ182" s="316"/>
    </row>
    <row r="183" spans="1:36" s="317" customFormat="1" ht="22.2" customHeight="1">
      <c r="A183" s="176">
        <v>178</v>
      </c>
      <c r="B183" s="123" t="s">
        <v>26</v>
      </c>
      <c r="C183" s="668" t="s">
        <v>471</v>
      </c>
      <c r="D183" s="316" t="s">
        <v>248</v>
      </c>
      <c r="E183" s="669" t="s">
        <v>476</v>
      </c>
      <c r="F183" s="124" t="s">
        <v>15</v>
      </c>
      <c r="G183" s="422">
        <v>3</v>
      </c>
      <c r="H183" s="236" t="s">
        <v>477</v>
      </c>
      <c r="I183" s="422">
        <v>3</v>
      </c>
      <c r="J183" s="422">
        <v>24</v>
      </c>
      <c r="K183" s="422">
        <v>0</v>
      </c>
      <c r="L183" s="422">
        <v>24</v>
      </c>
      <c r="M183" s="422">
        <v>0</v>
      </c>
      <c r="N183" s="422">
        <v>0</v>
      </c>
      <c r="O183" s="670">
        <v>24</v>
      </c>
      <c r="P183" s="671">
        <v>0</v>
      </c>
      <c r="Q183" s="422">
        <v>24</v>
      </c>
      <c r="R183" s="422">
        <v>0</v>
      </c>
      <c r="S183" s="422">
        <v>0</v>
      </c>
      <c r="T183" s="425">
        <v>1</v>
      </c>
      <c r="U183" s="422">
        <v>24</v>
      </c>
      <c r="V183" s="422">
        <v>24</v>
      </c>
      <c r="W183" s="422">
        <v>0</v>
      </c>
      <c r="X183" s="422">
        <v>0</v>
      </c>
      <c r="Y183" s="422">
        <v>0</v>
      </c>
      <c r="Z183" s="422">
        <v>0</v>
      </c>
      <c r="AA183" s="422">
        <v>0</v>
      </c>
      <c r="AB183" s="422"/>
      <c r="AC183" s="422"/>
      <c r="AD183" s="422"/>
      <c r="AE183" s="422"/>
      <c r="AF183" s="422"/>
      <c r="AG183" s="422"/>
      <c r="AH183" s="422"/>
      <c r="AI183" s="422"/>
      <c r="AJ183" s="316"/>
    </row>
    <row r="184" spans="1:36" s="317" customFormat="1" ht="22.2" customHeight="1">
      <c r="A184" s="632">
        <v>179</v>
      </c>
      <c r="B184" s="123" t="s">
        <v>26</v>
      </c>
      <c r="C184" s="668" t="s">
        <v>471</v>
      </c>
      <c r="D184" s="316" t="s">
        <v>248</v>
      </c>
      <c r="E184" s="669" t="s">
        <v>472</v>
      </c>
      <c r="F184" s="124" t="s">
        <v>15</v>
      </c>
      <c r="G184" s="422">
        <v>3</v>
      </c>
      <c r="H184" s="236" t="s">
        <v>311</v>
      </c>
      <c r="I184" s="422">
        <v>2</v>
      </c>
      <c r="J184" s="422">
        <v>24</v>
      </c>
      <c r="K184" s="422">
        <v>0</v>
      </c>
      <c r="L184" s="422">
        <v>24</v>
      </c>
      <c r="M184" s="422">
        <v>0</v>
      </c>
      <c r="N184" s="422">
        <v>0</v>
      </c>
      <c r="O184" s="670">
        <v>24</v>
      </c>
      <c r="P184" s="671">
        <v>0</v>
      </c>
      <c r="Q184" s="422">
        <v>24</v>
      </c>
      <c r="R184" s="422">
        <v>0</v>
      </c>
      <c r="S184" s="422"/>
      <c r="T184" s="425">
        <v>1</v>
      </c>
      <c r="U184" s="422">
        <v>24</v>
      </c>
      <c r="V184" s="422">
        <v>24</v>
      </c>
      <c r="W184" s="422">
        <v>0</v>
      </c>
      <c r="X184" s="422">
        <v>21</v>
      </c>
      <c r="Y184" s="422">
        <v>0</v>
      </c>
      <c r="Z184" s="422">
        <v>0</v>
      </c>
      <c r="AA184" s="425">
        <v>0.87749999999999995</v>
      </c>
      <c r="AB184" s="422"/>
      <c r="AC184" s="422"/>
      <c r="AD184" s="422"/>
      <c r="AE184" s="422"/>
      <c r="AF184" s="422"/>
      <c r="AG184" s="422"/>
      <c r="AH184" s="422"/>
      <c r="AI184" s="422"/>
      <c r="AJ184" s="316"/>
    </row>
    <row r="185" spans="1:36" s="317" customFormat="1" ht="22.2" customHeight="1">
      <c r="A185" s="176">
        <v>180</v>
      </c>
      <c r="B185" s="123" t="s">
        <v>26</v>
      </c>
      <c r="C185" s="668" t="s">
        <v>471</v>
      </c>
      <c r="D185" s="316" t="s">
        <v>248</v>
      </c>
      <c r="E185" s="669" t="s">
        <v>478</v>
      </c>
      <c r="F185" s="124" t="s">
        <v>15</v>
      </c>
      <c r="G185" s="422">
        <v>3</v>
      </c>
      <c r="H185" s="236" t="s">
        <v>41</v>
      </c>
      <c r="I185" s="422">
        <v>3</v>
      </c>
      <c r="J185" s="422">
        <v>24</v>
      </c>
      <c r="K185" s="422">
        <v>0</v>
      </c>
      <c r="L185" s="422">
        <v>24</v>
      </c>
      <c r="M185" s="422">
        <v>0</v>
      </c>
      <c r="N185" s="422">
        <v>0</v>
      </c>
      <c r="O185" s="670">
        <v>24</v>
      </c>
      <c r="P185" s="671">
        <v>0</v>
      </c>
      <c r="Q185" s="422">
        <v>24</v>
      </c>
      <c r="R185" s="422">
        <v>0</v>
      </c>
      <c r="S185" s="422">
        <v>0</v>
      </c>
      <c r="T185" s="425">
        <v>1</v>
      </c>
      <c r="U185" s="422">
        <v>24</v>
      </c>
      <c r="V185" s="422">
        <v>24</v>
      </c>
      <c r="W185" s="422">
        <v>0</v>
      </c>
      <c r="X185" s="422">
        <v>0</v>
      </c>
      <c r="Y185" s="422">
        <v>0</v>
      </c>
      <c r="Z185" s="422">
        <v>0</v>
      </c>
      <c r="AA185" s="422">
        <v>0</v>
      </c>
      <c r="AB185" s="422"/>
      <c r="AC185" s="422"/>
      <c r="AD185" s="422"/>
      <c r="AE185" s="422"/>
      <c r="AF185" s="422"/>
      <c r="AG185" s="422"/>
      <c r="AH185" s="422"/>
      <c r="AI185" s="422"/>
      <c r="AJ185" s="316"/>
    </row>
    <row r="186" spans="1:36" ht="22.2" customHeight="1">
      <c r="A186" s="632">
        <v>181</v>
      </c>
      <c r="B186" s="116" t="s">
        <v>26</v>
      </c>
      <c r="C186" s="258" t="s">
        <v>479</v>
      </c>
      <c r="D186" s="258" t="s">
        <v>630</v>
      </c>
      <c r="E186" s="583" t="s">
        <v>632</v>
      </c>
      <c r="F186" s="258" t="s">
        <v>272</v>
      </c>
      <c r="G186" s="258">
        <v>3</v>
      </c>
      <c r="H186" s="236" t="s">
        <v>106</v>
      </c>
      <c r="I186" s="505">
        <v>3</v>
      </c>
      <c r="J186" s="505">
        <v>24</v>
      </c>
      <c r="K186" s="645">
        <v>3</v>
      </c>
      <c r="L186" s="645">
        <v>21</v>
      </c>
      <c r="M186" s="645">
        <v>0</v>
      </c>
      <c r="N186" s="645">
        <v>0</v>
      </c>
      <c r="O186" s="670">
        <v>24</v>
      </c>
    </row>
    <row r="187" spans="1:36" ht="22.2" customHeight="1">
      <c r="A187" s="176">
        <v>182</v>
      </c>
      <c r="B187" s="116" t="s">
        <v>26</v>
      </c>
      <c r="C187" s="258" t="s">
        <v>479</v>
      </c>
      <c r="D187" s="258" t="s">
        <v>630</v>
      </c>
      <c r="E187" s="583" t="s">
        <v>632</v>
      </c>
      <c r="F187" s="258" t="s">
        <v>272</v>
      </c>
      <c r="G187" s="258">
        <v>3</v>
      </c>
      <c r="H187" s="258" t="s">
        <v>306</v>
      </c>
      <c r="I187" s="505">
        <v>3</v>
      </c>
      <c r="J187" s="505">
        <v>24</v>
      </c>
      <c r="K187" s="656">
        <v>1</v>
      </c>
      <c r="L187" s="656">
        <v>23</v>
      </c>
      <c r="M187" s="656">
        <v>0</v>
      </c>
      <c r="N187" s="656">
        <v>0</v>
      </c>
      <c r="O187" s="670">
        <v>24</v>
      </c>
    </row>
    <row r="188" spans="1:36" ht="22.2" customHeight="1">
      <c r="A188" s="632">
        <v>183</v>
      </c>
      <c r="B188" s="116" t="s">
        <v>26</v>
      </c>
      <c r="C188" s="258" t="s">
        <v>479</v>
      </c>
      <c r="D188" s="258" t="s">
        <v>630</v>
      </c>
      <c r="E188" s="583" t="s">
        <v>632</v>
      </c>
      <c r="F188" s="258" t="s">
        <v>272</v>
      </c>
      <c r="G188" s="258">
        <v>3</v>
      </c>
      <c r="H188" s="116" t="s">
        <v>414</v>
      </c>
      <c r="I188" s="505">
        <v>3</v>
      </c>
      <c r="J188" s="505">
        <v>24</v>
      </c>
      <c r="K188" s="110">
        <v>5</v>
      </c>
      <c r="L188" s="110">
        <v>19</v>
      </c>
      <c r="M188" s="110">
        <v>0</v>
      </c>
      <c r="N188" s="110">
        <v>0</v>
      </c>
      <c r="O188" s="670">
        <v>24</v>
      </c>
    </row>
    <row r="189" spans="1:36" ht="22.2" customHeight="1">
      <c r="A189" s="176">
        <v>184</v>
      </c>
      <c r="B189" s="116" t="s">
        <v>26</v>
      </c>
      <c r="C189" s="258" t="s">
        <v>479</v>
      </c>
      <c r="D189" s="258" t="s">
        <v>630</v>
      </c>
      <c r="E189" s="583" t="s">
        <v>632</v>
      </c>
      <c r="F189" s="258" t="s">
        <v>272</v>
      </c>
      <c r="G189" s="258">
        <v>3</v>
      </c>
      <c r="H189" s="258" t="s">
        <v>399</v>
      </c>
      <c r="I189" s="505">
        <v>3</v>
      </c>
      <c r="J189" s="505">
        <v>24</v>
      </c>
      <c r="K189" s="110">
        <v>4</v>
      </c>
      <c r="L189" s="110">
        <v>20</v>
      </c>
      <c r="M189" s="110">
        <v>0</v>
      </c>
      <c r="N189" s="110">
        <v>0</v>
      </c>
      <c r="O189" s="670">
        <v>24</v>
      </c>
    </row>
    <row r="190" spans="1:36" ht="22.2" customHeight="1">
      <c r="A190" s="632">
        <v>185</v>
      </c>
      <c r="B190" s="116" t="s">
        <v>26</v>
      </c>
      <c r="C190" s="258" t="s">
        <v>479</v>
      </c>
      <c r="D190" s="258" t="s">
        <v>630</v>
      </c>
      <c r="E190" s="583" t="s">
        <v>632</v>
      </c>
      <c r="F190" s="258" t="s">
        <v>272</v>
      </c>
      <c r="G190" s="258">
        <v>3</v>
      </c>
      <c r="H190" s="258" t="s">
        <v>631</v>
      </c>
      <c r="I190" s="505">
        <v>3</v>
      </c>
      <c r="J190" s="505">
        <v>24</v>
      </c>
      <c r="K190" s="110">
        <v>6</v>
      </c>
      <c r="L190" s="110">
        <v>18</v>
      </c>
      <c r="M190" s="110">
        <v>0</v>
      </c>
      <c r="N190" s="110">
        <v>0</v>
      </c>
      <c r="O190" s="670">
        <v>24</v>
      </c>
    </row>
    <row r="191" spans="1:36" s="433" customFormat="1" ht="22.2" customHeight="1">
      <c r="A191" s="176">
        <v>186</v>
      </c>
      <c r="B191" s="364" t="s">
        <v>26</v>
      </c>
      <c r="C191" s="306" t="s">
        <v>412</v>
      </c>
      <c r="D191" s="306" t="s">
        <v>315</v>
      </c>
      <c r="E191" s="440">
        <v>1719771558</v>
      </c>
      <c r="F191" s="306" t="s">
        <v>413</v>
      </c>
      <c r="G191" s="306">
        <v>3</v>
      </c>
      <c r="H191" s="116" t="s">
        <v>106</v>
      </c>
      <c r="I191" s="426">
        <v>2</v>
      </c>
      <c r="J191" s="427">
        <v>24</v>
      </c>
      <c r="K191" s="427">
        <v>6</v>
      </c>
      <c r="L191" s="428">
        <v>18</v>
      </c>
      <c r="M191" s="427">
        <v>0</v>
      </c>
      <c r="N191" s="427">
        <v>0</v>
      </c>
      <c r="O191" s="429">
        <v>24</v>
      </c>
      <c r="P191" s="362">
        <v>0</v>
      </c>
      <c r="Q191" s="362">
        <v>0</v>
      </c>
      <c r="R191" s="362">
        <v>0</v>
      </c>
      <c r="S191" s="362">
        <v>0</v>
      </c>
      <c r="T191" s="430">
        <f>IFERROR(O191/J191,"")</f>
        <v>1</v>
      </c>
      <c r="U191" s="427">
        <v>4</v>
      </c>
      <c r="V191" s="427">
        <v>23</v>
      </c>
      <c r="W191" s="427">
        <v>5</v>
      </c>
      <c r="X191" s="427">
        <v>18</v>
      </c>
      <c r="Y191" s="427">
        <v>0</v>
      </c>
      <c r="Z191" s="427">
        <v>0</v>
      </c>
      <c r="AA191" s="431">
        <f>IFERROR(V191/O191,"")</f>
        <v>0.95833333333333337</v>
      </c>
      <c r="AB191" s="362">
        <v>0</v>
      </c>
      <c r="AC191" s="362">
        <v>0</v>
      </c>
      <c r="AD191" s="362">
        <v>0</v>
      </c>
      <c r="AE191" s="362">
        <v>0</v>
      </c>
      <c r="AF191" s="362">
        <v>0</v>
      </c>
      <c r="AG191" s="362">
        <v>0</v>
      </c>
      <c r="AH191" s="432">
        <f t="shared" ref="AH191" si="52">IFERROR(AC191/V191,"")</f>
        <v>0</v>
      </c>
      <c r="AI191" s="315"/>
      <c r="AJ191" s="423">
        <v>1</v>
      </c>
    </row>
    <row r="192" spans="1:36" s="433" customFormat="1" ht="22.2" customHeight="1">
      <c r="A192" s="632">
        <v>187</v>
      </c>
      <c r="B192" s="423" t="s">
        <v>26</v>
      </c>
      <c r="C192" s="423" t="s">
        <v>412</v>
      </c>
      <c r="D192" s="423" t="s">
        <v>315</v>
      </c>
      <c r="E192" s="441">
        <v>1719771558</v>
      </c>
      <c r="F192" s="306" t="s">
        <v>413</v>
      </c>
      <c r="G192" s="423">
        <v>3</v>
      </c>
      <c r="H192" s="270" t="s">
        <v>218</v>
      </c>
      <c r="I192" s="423">
        <v>3</v>
      </c>
      <c r="J192" s="423">
        <v>24</v>
      </c>
      <c r="K192" s="423">
        <v>5</v>
      </c>
      <c r="L192" s="423">
        <v>19</v>
      </c>
      <c r="M192" s="423">
        <v>0</v>
      </c>
      <c r="N192" s="423">
        <v>0</v>
      </c>
      <c r="O192" s="435">
        <v>24</v>
      </c>
      <c r="P192" s="423">
        <v>0</v>
      </c>
      <c r="Q192" s="423">
        <v>0</v>
      </c>
      <c r="R192" s="423">
        <v>0</v>
      </c>
      <c r="S192" s="423">
        <v>0</v>
      </c>
      <c r="T192" s="436">
        <v>1</v>
      </c>
      <c r="U192" s="423">
        <v>4</v>
      </c>
      <c r="V192" s="423">
        <v>23</v>
      </c>
      <c r="W192" s="423">
        <v>5</v>
      </c>
      <c r="X192" s="423">
        <v>18</v>
      </c>
      <c r="Y192" s="423">
        <v>0</v>
      </c>
      <c r="Z192" s="423">
        <v>0</v>
      </c>
      <c r="AA192" s="437">
        <v>0.95830000000000004</v>
      </c>
      <c r="AB192" s="423">
        <v>0</v>
      </c>
      <c r="AC192" s="423">
        <v>0</v>
      </c>
      <c r="AD192" s="423">
        <v>0</v>
      </c>
      <c r="AE192" s="423">
        <v>0</v>
      </c>
      <c r="AF192" s="423">
        <v>0</v>
      </c>
      <c r="AG192" s="423">
        <v>0</v>
      </c>
      <c r="AH192" s="437">
        <v>0</v>
      </c>
      <c r="AI192" s="423"/>
      <c r="AJ192" s="423">
        <v>1</v>
      </c>
    </row>
    <row r="193" spans="1:36" s="433" customFormat="1" ht="22.2" customHeight="1">
      <c r="A193" s="176">
        <v>188</v>
      </c>
      <c r="B193" s="364" t="s">
        <v>26</v>
      </c>
      <c r="C193" s="306" t="s">
        <v>412</v>
      </c>
      <c r="D193" s="306" t="s">
        <v>315</v>
      </c>
      <c r="E193" s="440">
        <v>1719771559</v>
      </c>
      <c r="F193" s="306" t="s">
        <v>413</v>
      </c>
      <c r="G193" s="306">
        <v>3</v>
      </c>
      <c r="H193" s="116" t="s">
        <v>414</v>
      </c>
      <c r="I193" s="434">
        <v>3</v>
      </c>
      <c r="J193" s="423">
        <v>24</v>
      </c>
      <c r="K193" s="423">
        <v>5</v>
      </c>
      <c r="L193" s="423">
        <v>19</v>
      </c>
      <c r="M193" s="423">
        <v>0</v>
      </c>
      <c r="N193" s="423">
        <v>0</v>
      </c>
      <c r="O193" s="435">
        <v>24</v>
      </c>
      <c r="P193" s="423">
        <v>0</v>
      </c>
      <c r="Q193" s="423">
        <v>0</v>
      </c>
      <c r="R193" s="423">
        <v>0</v>
      </c>
      <c r="S193" s="423">
        <v>0</v>
      </c>
      <c r="T193" s="430">
        <v>1</v>
      </c>
      <c r="U193" s="423">
        <v>4</v>
      </c>
      <c r="V193" s="423">
        <v>19</v>
      </c>
      <c r="W193" s="423">
        <v>1</v>
      </c>
      <c r="X193" s="423">
        <v>4</v>
      </c>
      <c r="Y193" s="423">
        <v>0</v>
      </c>
      <c r="Z193" s="423">
        <v>0</v>
      </c>
      <c r="AA193" s="431">
        <v>0.79169999999999996</v>
      </c>
      <c r="AB193" s="362">
        <v>0</v>
      </c>
      <c r="AC193" s="362">
        <v>0</v>
      </c>
      <c r="AD193" s="362">
        <v>0</v>
      </c>
      <c r="AE193" s="362">
        <v>0</v>
      </c>
      <c r="AF193" s="362">
        <v>0</v>
      </c>
      <c r="AG193" s="362">
        <v>0</v>
      </c>
      <c r="AH193" s="432">
        <v>0</v>
      </c>
      <c r="AI193" s="423"/>
      <c r="AJ193" s="423"/>
    </row>
    <row r="194" spans="1:36" s="433" customFormat="1" ht="22.2" customHeight="1">
      <c r="A194" s="632">
        <v>189</v>
      </c>
      <c r="B194" s="423" t="s">
        <v>26</v>
      </c>
      <c r="C194" s="423" t="s">
        <v>412</v>
      </c>
      <c r="D194" s="423" t="s">
        <v>315</v>
      </c>
      <c r="E194" s="442">
        <v>1719771558</v>
      </c>
      <c r="F194" s="306" t="s">
        <v>413</v>
      </c>
      <c r="G194" s="423">
        <v>3</v>
      </c>
      <c r="H194" s="445" t="s">
        <v>311</v>
      </c>
      <c r="I194" s="423">
        <v>2</v>
      </c>
      <c r="J194" s="423">
        <v>24</v>
      </c>
      <c r="K194" s="423">
        <v>5</v>
      </c>
      <c r="L194" s="423">
        <v>19</v>
      </c>
      <c r="M194" s="423">
        <v>0</v>
      </c>
      <c r="N194" s="423">
        <v>0</v>
      </c>
      <c r="O194" s="435">
        <v>24</v>
      </c>
      <c r="P194" s="423">
        <v>0</v>
      </c>
      <c r="Q194" s="423">
        <v>0</v>
      </c>
      <c r="R194" s="423">
        <v>0</v>
      </c>
      <c r="S194" s="423">
        <v>0</v>
      </c>
      <c r="T194" s="436">
        <v>1</v>
      </c>
      <c r="U194" s="423">
        <v>4</v>
      </c>
      <c r="V194" s="423">
        <v>23</v>
      </c>
      <c r="W194" s="423">
        <v>5</v>
      </c>
      <c r="X194" s="423">
        <v>18</v>
      </c>
      <c r="Y194" s="423">
        <v>0</v>
      </c>
      <c r="Z194" s="423">
        <v>0</v>
      </c>
      <c r="AA194" s="437">
        <v>0.95830000000000004</v>
      </c>
      <c r="AB194" s="423">
        <v>0</v>
      </c>
      <c r="AC194" s="423">
        <v>0</v>
      </c>
      <c r="AD194" s="423">
        <v>0</v>
      </c>
      <c r="AE194" s="423">
        <v>0</v>
      </c>
      <c r="AF194" s="423">
        <v>0</v>
      </c>
      <c r="AG194" s="423">
        <v>0</v>
      </c>
      <c r="AH194" s="437">
        <v>0</v>
      </c>
      <c r="AI194" s="423"/>
      <c r="AJ194" s="423">
        <v>1</v>
      </c>
    </row>
    <row r="195" spans="1:36" s="433" customFormat="1" ht="22.2" customHeight="1">
      <c r="A195" s="176">
        <v>190</v>
      </c>
      <c r="B195" s="364" t="s">
        <v>26</v>
      </c>
      <c r="C195" s="306" t="s">
        <v>412</v>
      </c>
      <c r="D195" s="306" t="s">
        <v>315</v>
      </c>
      <c r="E195" s="440">
        <v>1719771558</v>
      </c>
      <c r="F195" s="306" t="s">
        <v>413</v>
      </c>
      <c r="G195" s="306">
        <v>3</v>
      </c>
      <c r="H195" s="116" t="s">
        <v>41</v>
      </c>
      <c r="I195" s="434">
        <v>3</v>
      </c>
      <c r="J195" s="423">
        <v>24</v>
      </c>
      <c r="K195" s="423">
        <v>5</v>
      </c>
      <c r="L195" s="423">
        <v>19</v>
      </c>
      <c r="M195" s="423">
        <v>0</v>
      </c>
      <c r="N195" s="423">
        <v>0</v>
      </c>
      <c r="O195" s="435">
        <v>24</v>
      </c>
      <c r="P195" s="423">
        <v>0</v>
      </c>
      <c r="Q195" s="423">
        <v>0</v>
      </c>
      <c r="R195" s="423">
        <v>0</v>
      </c>
      <c r="S195" s="423">
        <v>0</v>
      </c>
      <c r="T195" s="430">
        <f>IFERROR(O195/J195,"")</f>
        <v>1</v>
      </c>
      <c r="U195" s="423">
        <v>4</v>
      </c>
      <c r="V195" s="423">
        <v>23</v>
      </c>
      <c r="W195" s="423">
        <v>5</v>
      </c>
      <c r="X195" s="423">
        <v>18</v>
      </c>
      <c r="Y195" s="423">
        <v>0</v>
      </c>
      <c r="Z195" s="423">
        <v>0</v>
      </c>
      <c r="AA195" s="431">
        <f>IFERROR(V195/O195,"")</f>
        <v>0.95833333333333337</v>
      </c>
      <c r="AB195" s="362">
        <v>0</v>
      </c>
      <c r="AC195" s="362">
        <v>0</v>
      </c>
      <c r="AD195" s="362">
        <v>0</v>
      </c>
      <c r="AE195" s="362">
        <v>0</v>
      </c>
      <c r="AF195" s="362">
        <v>0</v>
      </c>
      <c r="AG195" s="362">
        <v>0</v>
      </c>
      <c r="AH195" s="432">
        <f>IFERROR(AC195/V195,"")</f>
        <v>0</v>
      </c>
      <c r="AI195" s="315"/>
      <c r="AJ195" s="423">
        <v>1</v>
      </c>
    </row>
    <row r="196" spans="1:36" s="433" customFormat="1" ht="22.2" customHeight="1">
      <c r="A196" s="632">
        <v>191</v>
      </c>
      <c r="B196" s="364" t="s">
        <v>26</v>
      </c>
      <c r="C196" s="306" t="s">
        <v>480</v>
      </c>
      <c r="D196" s="306" t="s">
        <v>43</v>
      </c>
      <c r="E196" s="672" t="s">
        <v>483</v>
      </c>
      <c r="F196" s="306" t="s">
        <v>15</v>
      </c>
      <c r="G196" s="306">
        <v>3</v>
      </c>
      <c r="H196" s="465" t="s">
        <v>34</v>
      </c>
      <c r="I196" s="673">
        <v>2</v>
      </c>
      <c r="J196" s="427">
        <v>24</v>
      </c>
      <c r="K196" s="427">
        <v>4</v>
      </c>
      <c r="L196" s="427">
        <v>20</v>
      </c>
      <c r="M196" s="427">
        <v>0</v>
      </c>
      <c r="N196" s="427">
        <v>0</v>
      </c>
      <c r="O196" s="429">
        <v>24</v>
      </c>
      <c r="P196" s="362">
        <v>4</v>
      </c>
      <c r="Q196" s="362">
        <v>20</v>
      </c>
      <c r="R196" s="362">
        <v>0</v>
      </c>
      <c r="S196" s="362">
        <v>0</v>
      </c>
      <c r="T196" s="430">
        <f>IFERROR(O196/J196,"")</f>
        <v>1</v>
      </c>
      <c r="U196" s="427">
        <v>4</v>
      </c>
      <c r="V196" s="427">
        <v>24</v>
      </c>
      <c r="W196" s="427">
        <v>4</v>
      </c>
      <c r="X196" s="427">
        <v>16</v>
      </c>
      <c r="Y196" s="427">
        <v>0</v>
      </c>
      <c r="Z196" s="427">
        <v>0</v>
      </c>
      <c r="AA196" s="431">
        <f>IFERROR(V196/#REF!,Q196)</f>
        <v>20</v>
      </c>
      <c r="AB196" s="362">
        <v>0</v>
      </c>
      <c r="AC196" s="362">
        <v>0</v>
      </c>
      <c r="AD196" s="362">
        <v>0</v>
      </c>
      <c r="AE196" s="362">
        <v>0</v>
      </c>
      <c r="AF196" s="362">
        <v>0</v>
      </c>
      <c r="AG196" s="362">
        <v>0</v>
      </c>
      <c r="AH196" s="432">
        <v>0.83330000000000004</v>
      </c>
      <c r="AI196" s="315"/>
      <c r="AJ196" s="423">
        <v>3</v>
      </c>
    </row>
    <row r="197" spans="1:36" s="433" customFormat="1" ht="22.2" customHeight="1">
      <c r="A197" s="176">
        <v>192</v>
      </c>
      <c r="B197" s="364" t="s">
        <v>26</v>
      </c>
      <c r="C197" s="306" t="s">
        <v>480</v>
      </c>
      <c r="D197" s="306" t="s">
        <v>43</v>
      </c>
      <c r="E197" s="672" t="s">
        <v>483</v>
      </c>
      <c r="F197" s="306" t="s">
        <v>15</v>
      </c>
      <c r="G197" s="306">
        <v>3</v>
      </c>
      <c r="H197" s="270" t="s">
        <v>468</v>
      </c>
      <c r="I197" s="423">
        <v>3</v>
      </c>
      <c r="J197" s="423">
        <v>24</v>
      </c>
      <c r="K197" s="423">
        <v>2</v>
      </c>
      <c r="L197" s="423">
        <v>22</v>
      </c>
      <c r="M197" s="423">
        <v>0</v>
      </c>
      <c r="N197" s="423">
        <v>0</v>
      </c>
      <c r="O197" s="435">
        <v>24</v>
      </c>
      <c r="P197" s="423">
        <v>2</v>
      </c>
      <c r="Q197" s="423">
        <v>22</v>
      </c>
      <c r="R197" s="423">
        <v>0</v>
      </c>
      <c r="S197" s="423">
        <v>0</v>
      </c>
      <c r="T197" s="436">
        <v>1</v>
      </c>
      <c r="U197" s="423">
        <v>2</v>
      </c>
      <c r="V197" s="423">
        <v>24</v>
      </c>
      <c r="W197" s="423">
        <v>2</v>
      </c>
      <c r="X197" s="423">
        <v>20</v>
      </c>
      <c r="Y197" s="427">
        <v>0</v>
      </c>
      <c r="Z197" s="427">
        <v>0</v>
      </c>
      <c r="AA197" s="423"/>
      <c r="AB197" s="423"/>
      <c r="AC197" s="423"/>
      <c r="AD197" s="423"/>
      <c r="AE197" s="423"/>
      <c r="AF197" s="423"/>
      <c r="AG197" s="423"/>
      <c r="AH197" s="423"/>
      <c r="AI197" s="423"/>
      <c r="AJ197" s="423"/>
    </row>
    <row r="198" spans="1:36" s="433" customFormat="1" ht="22.2" customHeight="1">
      <c r="A198" s="632">
        <v>193</v>
      </c>
      <c r="B198" s="364" t="s">
        <v>26</v>
      </c>
      <c r="C198" s="306" t="s">
        <v>480</v>
      </c>
      <c r="D198" s="306" t="s">
        <v>43</v>
      </c>
      <c r="E198" s="672" t="s">
        <v>483</v>
      </c>
      <c r="F198" s="306" t="s">
        <v>15</v>
      </c>
      <c r="G198" s="306">
        <v>3</v>
      </c>
      <c r="H198" s="270" t="s">
        <v>481</v>
      </c>
      <c r="I198" s="423">
        <v>3</v>
      </c>
      <c r="J198" s="423">
        <v>24</v>
      </c>
      <c r="K198" s="423">
        <v>3</v>
      </c>
      <c r="L198" s="423">
        <v>21</v>
      </c>
      <c r="M198" s="423">
        <v>0</v>
      </c>
      <c r="N198" s="423">
        <v>0</v>
      </c>
      <c r="O198" s="435">
        <v>24</v>
      </c>
      <c r="P198" s="423">
        <v>3</v>
      </c>
      <c r="Q198" s="423">
        <v>21</v>
      </c>
      <c r="R198" s="423">
        <v>0</v>
      </c>
      <c r="S198" s="423">
        <v>0</v>
      </c>
      <c r="T198" s="436">
        <v>1</v>
      </c>
      <c r="U198" s="423">
        <v>5</v>
      </c>
      <c r="V198" s="423">
        <v>24</v>
      </c>
      <c r="W198" s="423">
        <v>2</v>
      </c>
      <c r="X198" s="423">
        <v>19</v>
      </c>
      <c r="Y198" s="427">
        <v>0</v>
      </c>
      <c r="Z198" s="427">
        <v>0</v>
      </c>
      <c r="AA198" s="423"/>
      <c r="AB198" s="423"/>
      <c r="AC198" s="423"/>
      <c r="AD198" s="423"/>
      <c r="AE198" s="423"/>
      <c r="AF198" s="423"/>
      <c r="AG198" s="423"/>
      <c r="AH198" s="423"/>
      <c r="AI198" s="423"/>
      <c r="AJ198" s="423"/>
    </row>
    <row r="199" spans="1:36" s="433" customFormat="1" ht="22.2" customHeight="1">
      <c r="A199" s="176">
        <v>194</v>
      </c>
      <c r="B199" s="364" t="s">
        <v>26</v>
      </c>
      <c r="C199" s="306" t="s">
        <v>480</v>
      </c>
      <c r="D199" s="306" t="s">
        <v>43</v>
      </c>
      <c r="E199" s="672" t="s">
        <v>483</v>
      </c>
      <c r="F199" s="306" t="s">
        <v>15</v>
      </c>
      <c r="G199" s="306">
        <v>3</v>
      </c>
      <c r="H199" s="270" t="s">
        <v>482</v>
      </c>
      <c r="I199" s="423">
        <v>2</v>
      </c>
      <c r="J199" s="423">
        <v>24</v>
      </c>
      <c r="K199" s="423">
        <v>7</v>
      </c>
      <c r="L199" s="423">
        <v>17</v>
      </c>
      <c r="M199" s="423">
        <v>0</v>
      </c>
      <c r="N199" s="423">
        <v>0</v>
      </c>
      <c r="O199" s="435">
        <v>24</v>
      </c>
      <c r="P199" s="423">
        <v>7</v>
      </c>
      <c r="Q199" s="423">
        <v>17</v>
      </c>
      <c r="R199" s="423">
        <v>0</v>
      </c>
      <c r="S199" s="423">
        <v>0</v>
      </c>
      <c r="T199" s="436">
        <v>1</v>
      </c>
      <c r="U199" s="423">
        <v>7</v>
      </c>
      <c r="V199" s="423">
        <v>24</v>
      </c>
      <c r="W199" s="423">
        <v>2</v>
      </c>
      <c r="X199" s="423">
        <v>15</v>
      </c>
      <c r="Y199" s="427">
        <v>0</v>
      </c>
      <c r="Z199" s="427">
        <v>0</v>
      </c>
      <c r="AA199" s="423"/>
      <c r="AB199" s="423"/>
      <c r="AC199" s="423"/>
      <c r="AD199" s="423"/>
      <c r="AE199" s="423"/>
      <c r="AF199" s="423"/>
      <c r="AG199" s="423"/>
      <c r="AH199" s="423"/>
      <c r="AI199" s="423"/>
      <c r="AJ199" s="423"/>
    </row>
    <row r="200" spans="1:36" s="681" customFormat="1" ht="22.2" customHeight="1">
      <c r="A200" s="632">
        <v>195</v>
      </c>
      <c r="B200" s="674" t="s">
        <v>26</v>
      </c>
      <c r="C200" s="352" t="s">
        <v>480</v>
      </c>
      <c r="D200" s="352" t="s">
        <v>43</v>
      </c>
      <c r="E200" s="675" t="s">
        <v>483</v>
      </c>
      <c r="F200" s="352" t="s">
        <v>15</v>
      </c>
      <c r="G200" s="352">
        <v>3</v>
      </c>
      <c r="H200" s="676" t="s">
        <v>41</v>
      </c>
      <c r="I200" s="677">
        <v>3</v>
      </c>
      <c r="J200" s="677">
        <v>24</v>
      </c>
      <c r="K200" s="677">
        <v>1</v>
      </c>
      <c r="L200" s="677">
        <v>23</v>
      </c>
      <c r="M200" s="677">
        <v>0</v>
      </c>
      <c r="N200" s="677">
        <v>0</v>
      </c>
      <c r="O200" s="678">
        <v>24</v>
      </c>
      <c r="P200" s="677">
        <v>1</v>
      </c>
      <c r="Q200" s="677">
        <v>23</v>
      </c>
      <c r="R200" s="677">
        <v>0</v>
      </c>
      <c r="S200" s="677">
        <v>0</v>
      </c>
      <c r="T200" s="679">
        <v>1</v>
      </c>
      <c r="U200" s="677">
        <v>5</v>
      </c>
      <c r="V200" s="677">
        <v>24</v>
      </c>
      <c r="W200" s="677">
        <v>1</v>
      </c>
      <c r="X200" s="677">
        <v>19</v>
      </c>
      <c r="Y200" s="680">
        <v>0</v>
      </c>
      <c r="Z200" s="680">
        <v>0</v>
      </c>
      <c r="AA200" s="677"/>
      <c r="AB200" s="677"/>
      <c r="AC200" s="677"/>
      <c r="AD200" s="677"/>
      <c r="AE200" s="677"/>
      <c r="AF200" s="677"/>
      <c r="AG200" s="677"/>
      <c r="AH200" s="677"/>
      <c r="AI200" s="677"/>
      <c r="AJ200" s="677"/>
    </row>
    <row r="201" spans="1:36" s="317" customFormat="1" ht="22.2" customHeight="1">
      <c r="A201" s="176">
        <v>196</v>
      </c>
      <c r="B201" s="316" t="s">
        <v>26</v>
      </c>
      <c r="C201" s="423" t="s">
        <v>484</v>
      </c>
      <c r="D201" s="316" t="s">
        <v>348</v>
      </c>
      <c r="E201" s="316">
        <v>1783478713</v>
      </c>
      <c r="F201" s="237" t="s">
        <v>15</v>
      </c>
      <c r="G201" s="237">
        <v>3</v>
      </c>
      <c r="H201" s="422" t="s">
        <v>456</v>
      </c>
      <c r="I201" s="422">
        <v>2</v>
      </c>
      <c r="J201" s="316">
        <v>24</v>
      </c>
      <c r="K201" s="422">
        <v>5</v>
      </c>
      <c r="L201" s="422">
        <v>19</v>
      </c>
      <c r="M201" s="309">
        <v>0</v>
      </c>
      <c r="N201" s="309">
        <v>0</v>
      </c>
      <c r="O201" s="424">
        <v>24</v>
      </c>
      <c r="P201" s="422">
        <v>5</v>
      </c>
      <c r="Q201" s="422">
        <v>19</v>
      </c>
      <c r="R201" s="311">
        <v>0</v>
      </c>
      <c r="S201" s="311">
        <v>0</v>
      </c>
      <c r="T201" s="312">
        <f t="shared" ref="T201:T205" si="53">IFERROR(O201/J201,"")</f>
        <v>1</v>
      </c>
      <c r="U201" s="422">
        <v>5</v>
      </c>
      <c r="V201" s="422">
        <v>23</v>
      </c>
      <c r="W201" s="422">
        <v>5</v>
      </c>
      <c r="X201" s="422">
        <v>18</v>
      </c>
      <c r="Y201" s="309">
        <v>0</v>
      </c>
      <c r="Z201" s="309">
        <v>0</v>
      </c>
      <c r="AA201" s="313">
        <f t="shared" ref="AA201:AA205" si="54">IFERROR(V201/O201,"")</f>
        <v>0.95833333333333337</v>
      </c>
      <c r="AB201" s="422"/>
      <c r="AC201" s="422"/>
      <c r="AD201" s="422"/>
      <c r="AE201" s="422"/>
      <c r="AF201" s="422"/>
      <c r="AG201" s="422"/>
      <c r="AH201" s="422"/>
      <c r="AI201" s="422"/>
      <c r="AJ201" s="316"/>
    </row>
    <row r="202" spans="1:36" s="317" customFormat="1" ht="22.2" customHeight="1">
      <c r="A202" s="632">
        <v>197</v>
      </c>
      <c r="B202" s="316" t="s">
        <v>26</v>
      </c>
      <c r="C202" s="423" t="s">
        <v>484</v>
      </c>
      <c r="D202" s="316" t="s">
        <v>348</v>
      </c>
      <c r="E202" s="316">
        <v>1783478713</v>
      </c>
      <c r="F202" s="237" t="s">
        <v>15</v>
      </c>
      <c r="G202" s="237">
        <v>3</v>
      </c>
      <c r="H202" s="422" t="s">
        <v>66</v>
      </c>
      <c r="I202" s="422">
        <v>3</v>
      </c>
      <c r="J202" s="316">
        <v>24</v>
      </c>
      <c r="K202" s="422">
        <v>0</v>
      </c>
      <c r="L202" s="422">
        <v>24</v>
      </c>
      <c r="M202" s="309">
        <v>0</v>
      </c>
      <c r="N202" s="309">
        <v>0</v>
      </c>
      <c r="O202" s="424">
        <v>24</v>
      </c>
      <c r="P202" s="422">
        <v>0</v>
      </c>
      <c r="Q202" s="422">
        <v>24</v>
      </c>
      <c r="R202" s="311">
        <v>0</v>
      </c>
      <c r="S202" s="311">
        <v>0</v>
      </c>
      <c r="T202" s="312">
        <f t="shared" ref="T202:T204" si="55">IFERROR(O202/J202,"")</f>
        <v>1</v>
      </c>
      <c r="U202" s="422">
        <v>5</v>
      </c>
      <c r="V202" s="422">
        <v>23</v>
      </c>
      <c r="W202" s="422">
        <v>0</v>
      </c>
      <c r="X202" s="422">
        <v>23</v>
      </c>
      <c r="Y202" s="309">
        <v>0</v>
      </c>
      <c r="Z202" s="309">
        <v>0</v>
      </c>
      <c r="AA202" s="313">
        <f t="shared" ref="AA202:AA204" si="56">IFERROR(V202/O202,"")</f>
        <v>0.95833333333333337</v>
      </c>
      <c r="AB202" s="422"/>
      <c r="AC202" s="422"/>
      <c r="AD202" s="422"/>
      <c r="AE202" s="422"/>
      <c r="AF202" s="422"/>
      <c r="AG202" s="422"/>
      <c r="AH202" s="422"/>
      <c r="AI202" s="422"/>
      <c r="AJ202" s="316"/>
    </row>
    <row r="203" spans="1:36" s="317" customFormat="1" ht="22.2" customHeight="1">
      <c r="A203" s="176">
        <v>198</v>
      </c>
      <c r="B203" s="316" t="s">
        <v>26</v>
      </c>
      <c r="C203" s="423" t="s">
        <v>484</v>
      </c>
      <c r="D203" s="316" t="s">
        <v>348</v>
      </c>
      <c r="E203" s="316">
        <v>1783478713</v>
      </c>
      <c r="F203" s="237" t="s">
        <v>15</v>
      </c>
      <c r="G203" s="237">
        <v>3</v>
      </c>
      <c r="H203" s="422" t="s">
        <v>485</v>
      </c>
      <c r="I203" s="422">
        <v>3</v>
      </c>
      <c r="J203" s="316">
        <v>24</v>
      </c>
      <c r="K203" s="422">
        <v>5</v>
      </c>
      <c r="L203" s="422">
        <v>19</v>
      </c>
      <c r="M203" s="309">
        <v>0</v>
      </c>
      <c r="N203" s="309">
        <v>0</v>
      </c>
      <c r="O203" s="424">
        <v>24</v>
      </c>
      <c r="P203" s="422">
        <v>5</v>
      </c>
      <c r="Q203" s="422">
        <v>19</v>
      </c>
      <c r="R203" s="311">
        <v>0</v>
      </c>
      <c r="S203" s="311">
        <v>0</v>
      </c>
      <c r="T203" s="312">
        <f t="shared" si="55"/>
        <v>1</v>
      </c>
      <c r="U203" s="422">
        <v>5</v>
      </c>
      <c r="V203" s="422">
        <v>22</v>
      </c>
      <c r="W203" s="422">
        <v>6</v>
      </c>
      <c r="X203" s="422">
        <v>16</v>
      </c>
      <c r="Y203" s="309">
        <v>0</v>
      </c>
      <c r="Z203" s="309">
        <v>0</v>
      </c>
      <c r="AA203" s="313">
        <f t="shared" si="56"/>
        <v>0.91666666666666663</v>
      </c>
      <c r="AB203" s="422"/>
      <c r="AC203" s="422"/>
      <c r="AD203" s="422"/>
      <c r="AE203" s="422"/>
      <c r="AF203" s="422"/>
      <c r="AG203" s="422"/>
      <c r="AH203" s="422"/>
      <c r="AI203" s="422"/>
      <c r="AJ203" s="316"/>
    </row>
    <row r="204" spans="1:36" s="317" customFormat="1" ht="22.2" customHeight="1">
      <c r="A204" s="632">
        <v>199</v>
      </c>
      <c r="B204" s="316" t="s">
        <v>26</v>
      </c>
      <c r="C204" s="423" t="s">
        <v>484</v>
      </c>
      <c r="D204" s="316" t="s">
        <v>348</v>
      </c>
      <c r="E204" s="316">
        <v>1783478713</v>
      </c>
      <c r="F204" s="237" t="s">
        <v>15</v>
      </c>
      <c r="G204" s="237">
        <v>3</v>
      </c>
      <c r="H204" s="422" t="s">
        <v>486</v>
      </c>
      <c r="I204" s="422">
        <v>2</v>
      </c>
      <c r="J204" s="316">
        <v>24</v>
      </c>
      <c r="K204" s="422">
        <v>14</v>
      </c>
      <c r="L204" s="422">
        <v>9</v>
      </c>
      <c r="M204" s="309">
        <v>0</v>
      </c>
      <c r="N204" s="309">
        <v>0</v>
      </c>
      <c r="O204" s="424">
        <v>24</v>
      </c>
      <c r="P204" s="422">
        <v>14</v>
      </c>
      <c r="Q204" s="422">
        <v>9</v>
      </c>
      <c r="R204" s="311">
        <v>0</v>
      </c>
      <c r="S204" s="311">
        <v>0</v>
      </c>
      <c r="T204" s="312">
        <f t="shared" si="55"/>
        <v>1</v>
      </c>
      <c r="U204" s="422">
        <v>5</v>
      </c>
      <c r="V204" s="422">
        <v>21</v>
      </c>
      <c r="W204" s="422">
        <v>12</v>
      </c>
      <c r="X204" s="422">
        <v>9</v>
      </c>
      <c r="Y204" s="309">
        <v>0</v>
      </c>
      <c r="Z204" s="309">
        <v>0</v>
      </c>
      <c r="AA204" s="313">
        <f t="shared" si="56"/>
        <v>0.875</v>
      </c>
      <c r="AB204" s="422"/>
      <c r="AC204" s="422"/>
      <c r="AD204" s="422"/>
      <c r="AE204" s="422"/>
      <c r="AF204" s="422"/>
      <c r="AG204" s="422"/>
      <c r="AH204" s="422"/>
      <c r="AI204" s="422"/>
      <c r="AJ204" s="316"/>
    </row>
    <row r="205" spans="1:36" s="317" customFormat="1" ht="22.2" customHeight="1">
      <c r="A205" s="176">
        <v>200</v>
      </c>
      <c r="B205" s="316" t="s">
        <v>26</v>
      </c>
      <c r="C205" s="423" t="s">
        <v>484</v>
      </c>
      <c r="D205" s="316" t="s">
        <v>348</v>
      </c>
      <c r="E205" s="316">
        <v>1783478713</v>
      </c>
      <c r="F205" s="237" t="s">
        <v>15</v>
      </c>
      <c r="G205" s="237">
        <v>3</v>
      </c>
      <c r="H205" s="423" t="s">
        <v>33</v>
      </c>
      <c r="I205" s="422">
        <v>2</v>
      </c>
      <c r="J205" s="316">
        <v>24</v>
      </c>
      <c r="K205" s="422">
        <v>0</v>
      </c>
      <c r="L205" s="422">
        <v>24</v>
      </c>
      <c r="M205" s="309">
        <v>0</v>
      </c>
      <c r="N205" s="309">
        <v>0</v>
      </c>
      <c r="O205" s="424">
        <v>24</v>
      </c>
      <c r="P205" s="422">
        <v>0</v>
      </c>
      <c r="Q205" s="422">
        <v>24</v>
      </c>
      <c r="R205" s="311">
        <v>0</v>
      </c>
      <c r="S205" s="311">
        <v>0</v>
      </c>
      <c r="T205" s="312">
        <f t="shared" si="53"/>
        <v>1</v>
      </c>
      <c r="U205" s="422">
        <v>5</v>
      </c>
      <c r="V205" s="422">
        <v>22</v>
      </c>
      <c r="W205" s="422">
        <v>0</v>
      </c>
      <c r="X205" s="422">
        <v>22</v>
      </c>
      <c r="Y205" s="309">
        <v>0</v>
      </c>
      <c r="Z205" s="309">
        <v>0</v>
      </c>
      <c r="AA205" s="313">
        <f t="shared" si="54"/>
        <v>0.91666666666666663</v>
      </c>
      <c r="AB205" s="422"/>
      <c r="AC205" s="422"/>
      <c r="AD205" s="422"/>
      <c r="AE205" s="422"/>
      <c r="AF205" s="422"/>
      <c r="AG205" s="422"/>
      <c r="AH205" s="422"/>
      <c r="AI205" s="422"/>
      <c r="AJ205" s="316"/>
    </row>
    <row r="206" spans="1:36" s="317" customFormat="1" ht="22.2" customHeight="1">
      <c r="A206" s="632">
        <v>201</v>
      </c>
      <c r="B206" s="316" t="s">
        <v>26</v>
      </c>
      <c r="C206" s="682" t="s">
        <v>279</v>
      </c>
      <c r="D206" s="316" t="s">
        <v>280</v>
      </c>
      <c r="E206" s="683">
        <v>1834168576</v>
      </c>
      <c r="F206" s="237" t="s">
        <v>15</v>
      </c>
      <c r="G206" s="684">
        <v>3</v>
      </c>
      <c r="H206" s="236" t="s">
        <v>278</v>
      </c>
      <c r="I206" s="684">
        <v>3</v>
      </c>
      <c r="J206" s="422">
        <v>24</v>
      </c>
      <c r="K206" s="422">
        <v>8</v>
      </c>
      <c r="L206" s="422">
        <v>16</v>
      </c>
      <c r="M206" s="422">
        <v>0</v>
      </c>
      <c r="N206" s="422">
        <v>0</v>
      </c>
      <c r="O206" s="424"/>
      <c r="P206" s="422"/>
      <c r="Q206" s="424"/>
      <c r="R206" s="422"/>
      <c r="S206" s="422"/>
      <c r="T206" s="425"/>
      <c r="U206" s="422"/>
      <c r="V206" s="422"/>
      <c r="W206" s="422"/>
      <c r="X206" s="422"/>
      <c r="Y206" s="422"/>
      <c r="Z206" s="422"/>
      <c r="AA206" s="685"/>
      <c r="AB206" s="422"/>
      <c r="AC206" s="422"/>
      <c r="AD206" s="422"/>
      <c r="AE206" s="422"/>
      <c r="AF206" s="422"/>
      <c r="AG206" s="422"/>
      <c r="AH206" s="425"/>
      <c r="AI206" s="422"/>
      <c r="AJ206" s="316"/>
    </row>
    <row r="207" spans="1:36" s="317" customFormat="1" ht="22.2" customHeight="1">
      <c r="A207" s="176">
        <v>202</v>
      </c>
      <c r="B207" s="316" t="s">
        <v>26</v>
      </c>
      <c r="C207" s="682" t="s">
        <v>279</v>
      </c>
      <c r="D207" s="316" t="s">
        <v>280</v>
      </c>
      <c r="E207" s="683">
        <v>1834168576</v>
      </c>
      <c r="F207" s="237" t="s">
        <v>15</v>
      </c>
      <c r="G207" s="684">
        <v>3</v>
      </c>
      <c r="H207" s="236" t="s">
        <v>218</v>
      </c>
      <c r="I207" s="686">
        <v>3</v>
      </c>
      <c r="J207" s="422">
        <v>24</v>
      </c>
      <c r="K207" s="422">
        <v>9</v>
      </c>
      <c r="L207" s="422">
        <v>15</v>
      </c>
      <c r="M207" s="422">
        <v>0</v>
      </c>
      <c r="N207" s="422">
        <v>0</v>
      </c>
      <c r="O207" s="424"/>
      <c r="P207" s="422"/>
      <c r="Q207" s="424"/>
      <c r="R207" s="422"/>
      <c r="S207" s="422"/>
      <c r="T207" s="425"/>
      <c r="U207" s="422"/>
      <c r="V207" s="422"/>
      <c r="W207" s="422"/>
      <c r="X207" s="422"/>
      <c r="Y207" s="422"/>
      <c r="Z207" s="422"/>
      <c r="AA207" s="685"/>
      <c r="AB207" s="422"/>
      <c r="AC207" s="422"/>
      <c r="AD207" s="422"/>
      <c r="AE207" s="422"/>
      <c r="AF207" s="422"/>
      <c r="AG207" s="422"/>
      <c r="AH207" s="425"/>
      <c r="AI207" s="422"/>
      <c r="AJ207" s="316"/>
    </row>
    <row r="208" spans="1:36" s="317" customFormat="1" ht="22.2" customHeight="1">
      <c r="A208" s="632">
        <v>203</v>
      </c>
      <c r="B208" s="316" t="s">
        <v>26</v>
      </c>
      <c r="C208" s="682" t="s">
        <v>279</v>
      </c>
      <c r="D208" s="316" t="s">
        <v>280</v>
      </c>
      <c r="E208" s="683">
        <v>1834168576</v>
      </c>
      <c r="F208" s="237" t="s">
        <v>15</v>
      </c>
      <c r="G208" s="684">
        <v>3</v>
      </c>
      <c r="H208" s="236" t="s">
        <v>487</v>
      </c>
      <c r="I208" s="686">
        <v>2</v>
      </c>
      <c r="J208" s="422">
        <v>24</v>
      </c>
      <c r="K208" s="422">
        <v>24</v>
      </c>
      <c r="L208" s="422">
        <v>0</v>
      </c>
      <c r="M208" s="422">
        <v>0</v>
      </c>
      <c r="N208" s="422">
        <v>0</v>
      </c>
      <c r="O208" s="424"/>
      <c r="P208" s="422"/>
      <c r="Q208" s="424"/>
      <c r="R208" s="422"/>
      <c r="S208" s="422"/>
      <c r="T208" s="425"/>
      <c r="U208" s="422"/>
      <c r="V208" s="422"/>
      <c r="W208" s="422"/>
      <c r="X208" s="422"/>
      <c r="Y208" s="422"/>
      <c r="Z208" s="422"/>
      <c r="AA208" s="685"/>
      <c r="AB208" s="422"/>
      <c r="AC208" s="422"/>
      <c r="AD208" s="422"/>
      <c r="AE208" s="422"/>
      <c r="AF208" s="422"/>
      <c r="AG208" s="422"/>
      <c r="AH208" s="425"/>
      <c r="AI208" s="422"/>
      <c r="AJ208" s="316"/>
    </row>
    <row r="209" spans="1:16384" s="317" customFormat="1" ht="22.2" customHeight="1">
      <c r="A209" s="176">
        <v>204</v>
      </c>
      <c r="B209" s="316" t="s">
        <v>26</v>
      </c>
      <c r="C209" s="682" t="s">
        <v>279</v>
      </c>
      <c r="D209" s="316" t="s">
        <v>280</v>
      </c>
      <c r="E209" s="683">
        <v>1834168576</v>
      </c>
      <c r="F209" s="237" t="s">
        <v>15</v>
      </c>
      <c r="G209" s="684">
        <v>3</v>
      </c>
      <c r="H209" s="236" t="s">
        <v>41</v>
      </c>
      <c r="I209" s="686">
        <v>3</v>
      </c>
      <c r="J209" s="422">
        <v>24</v>
      </c>
      <c r="K209" s="422">
        <v>20</v>
      </c>
      <c r="L209" s="422">
        <v>4</v>
      </c>
      <c r="M209" s="422">
        <v>0</v>
      </c>
      <c r="N209" s="422">
        <v>0</v>
      </c>
      <c r="O209" s="424">
        <v>24</v>
      </c>
      <c r="P209" s="422">
        <v>20</v>
      </c>
      <c r="Q209" s="424">
        <v>4</v>
      </c>
      <c r="R209" s="422">
        <v>0</v>
      </c>
      <c r="S209" s="422">
        <v>0</v>
      </c>
      <c r="T209" s="425">
        <v>1</v>
      </c>
      <c r="U209" s="422">
        <v>1</v>
      </c>
      <c r="V209" s="422">
        <v>18</v>
      </c>
      <c r="W209" s="422">
        <v>14</v>
      </c>
      <c r="X209" s="422">
        <v>4</v>
      </c>
      <c r="Y209" s="422">
        <v>0</v>
      </c>
      <c r="Z209" s="422">
        <v>0</v>
      </c>
      <c r="AA209" s="685">
        <v>0.75</v>
      </c>
      <c r="AB209" s="422">
        <v>1</v>
      </c>
      <c r="AC209" s="422">
        <v>16</v>
      </c>
      <c r="AD209" s="422">
        <v>12</v>
      </c>
      <c r="AE209" s="422">
        <v>4</v>
      </c>
      <c r="AF209" s="422">
        <v>0</v>
      </c>
      <c r="AG209" s="422">
        <v>0</v>
      </c>
      <c r="AH209" s="425">
        <v>1</v>
      </c>
      <c r="AI209" s="422"/>
      <c r="AJ209" s="316"/>
    </row>
    <row r="210" spans="1:16384" s="688" customFormat="1" ht="22.2" customHeight="1">
      <c r="A210" s="632">
        <v>205</v>
      </c>
      <c r="B210" s="305" t="s">
        <v>26</v>
      </c>
      <c r="C210" s="364" t="s">
        <v>300</v>
      </c>
      <c r="D210" s="305" t="s">
        <v>301</v>
      </c>
      <c r="E210" s="305">
        <v>1710652637</v>
      </c>
      <c r="F210" s="305" t="s">
        <v>15</v>
      </c>
      <c r="G210" s="305">
        <v>3</v>
      </c>
      <c r="H210" s="426" t="s">
        <v>490</v>
      </c>
      <c r="I210" s="308">
        <v>2</v>
      </c>
      <c r="J210" s="309">
        <v>24</v>
      </c>
      <c r="K210" s="309">
        <v>8</v>
      </c>
      <c r="L210" s="309">
        <v>16</v>
      </c>
      <c r="M210" s="309">
        <v>0</v>
      </c>
      <c r="N210" s="309">
        <v>0</v>
      </c>
      <c r="O210" s="310">
        <v>24</v>
      </c>
      <c r="P210" s="311">
        <v>2</v>
      </c>
      <c r="Q210" s="311">
        <v>2</v>
      </c>
      <c r="R210" s="311">
        <v>0</v>
      </c>
      <c r="S210" s="311">
        <v>0</v>
      </c>
      <c r="T210" s="312">
        <f t="shared" ref="T210" si="57">IFERROR(O210/J210,"")</f>
        <v>1</v>
      </c>
      <c r="U210" s="309">
        <v>1</v>
      </c>
      <c r="V210" s="309">
        <v>24</v>
      </c>
      <c r="W210" s="309">
        <v>8</v>
      </c>
      <c r="X210" s="309">
        <v>16</v>
      </c>
      <c r="Y210" s="309">
        <v>0</v>
      </c>
      <c r="Z210" s="309">
        <v>0</v>
      </c>
      <c r="AA210" s="313">
        <f t="shared" ref="AA210" si="58">IFERROR(V210/O210,"")</f>
        <v>1</v>
      </c>
      <c r="AB210" s="311">
        <v>0</v>
      </c>
      <c r="AC210" s="311">
        <v>24</v>
      </c>
      <c r="AD210" s="311">
        <v>5</v>
      </c>
      <c r="AE210" s="311">
        <v>3</v>
      </c>
      <c r="AF210" s="311">
        <v>0</v>
      </c>
      <c r="AG210" s="311">
        <v>0</v>
      </c>
      <c r="AH210" s="314">
        <f t="shared" ref="AH210" si="59">IFERROR(AC210/V210,"")</f>
        <v>1</v>
      </c>
      <c r="AI210" s="687"/>
      <c r="AJ210" s="316"/>
    </row>
    <row r="211" spans="1:16384" s="688" customFormat="1" ht="22.2" customHeight="1">
      <c r="A211" s="176">
        <v>206</v>
      </c>
      <c r="B211" s="305" t="s">
        <v>26</v>
      </c>
      <c r="C211" s="364" t="s">
        <v>300</v>
      </c>
      <c r="D211" s="305" t="s">
        <v>301</v>
      </c>
      <c r="E211" s="305">
        <v>1710652637</v>
      </c>
      <c r="F211" s="305" t="s">
        <v>15</v>
      </c>
      <c r="G211" s="305">
        <v>3</v>
      </c>
      <c r="H211" s="423" t="s">
        <v>218</v>
      </c>
      <c r="I211" s="316">
        <v>3</v>
      </c>
      <c r="J211" s="309">
        <v>24</v>
      </c>
      <c r="K211" s="309">
        <v>0</v>
      </c>
      <c r="L211" s="309">
        <v>24</v>
      </c>
      <c r="M211" s="309">
        <v>0</v>
      </c>
      <c r="N211" s="309">
        <v>0</v>
      </c>
      <c r="O211" s="310">
        <v>24</v>
      </c>
      <c r="P211" s="311">
        <v>0</v>
      </c>
      <c r="Q211" s="311">
        <v>5</v>
      </c>
      <c r="R211" s="311">
        <v>0</v>
      </c>
      <c r="S211" s="311">
        <v>0</v>
      </c>
      <c r="T211" s="312">
        <f t="shared" ref="T211:T212" si="60">IFERROR(O211/J211,"")</f>
        <v>1</v>
      </c>
      <c r="U211" s="309">
        <v>1</v>
      </c>
      <c r="V211" s="309">
        <v>24</v>
      </c>
      <c r="W211" s="309">
        <v>0</v>
      </c>
      <c r="X211" s="309">
        <v>24</v>
      </c>
      <c r="Y211" s="309">
        <v>0</v>
      </c>
      <c r="Z211" s="309">
        <v>0</v>
      </c>
      <c r="AA211" s="313">
        <f t="shared" ref="AA211:AA212" si="61">IFERROR(V211/O211,"")</f>
        <v>1</v>
      </c>
      <c r="AB211" s="311">
        <v>0</v>
      </c>
      <c r="AC211" s="311">
        <v>24</v>
      </c>
      <c r="AD211" s="311">
        <v>7</v>
      </c>
      <c r="AE211" s="311">
        <v>6</v>
      </c>
      <c r="AF211" s="311">
        <v>0</v>
      </c>
      <c r="AG211" s="311">
        <v>0</v>
      </c>
      <c r="AH211" s="314">
        <f t="shared" ref="AH211:AH212" si="62">IFERROR(AC211/V211,"")</f>
        <v>1</v>
      </c>
      <c r="AI211" s="422"/>
      <c r="AJ211" s="316"/>
    </row>
    <row r="212" spans="1:16384" s="688" customFormat="1" ht="22.2" customHeight="1">
      <c r="A212" s="632">
        <v>207</v>
      </c>
      <c r="B212" s="305" t="s">
        <v>26</v>
      </c>
      <c r="C212" s="364" t="s">
        <v>300</v>
      </c>
      <c r="D212" s="305" t="s">
        <v>301</v>
      </c>
      <c r="E212" s="305">
        <v>1710652637</v>
      </c>
      <c r="F212" s="305" t="s">
        <v>15</v>
      </c>
      <c r="G212" s="305">
        <v>3</v>
      </c>
      <c r="H212" s="423" t="s">
        <v>489</v>
      </c>
      <c r="I212" s="316">
        <v>3</v>
      </c>
      <c r="J212" s="309">
        <v>24</v>
      </c>
      <c r="K212" s="309">
        <v>10</v>
      </c>
      <c r="L212" s="309">
        <v>14</v>
      </c>
      <c r="M212" s="309">
        <v>0</v>
      </c>
      <c r="N212" s="309">
        <v>0</v>
      </c>
      <c r="O212" s="310">
        <v>24</v>
      </c>
      <c r="P212" s="311">
        <v>3</v>
      </c>
      <c r="Q212" s="311">
        <v>1</v>
      </c>
      <c r="R212" s="311">
        <v>0</v>
      </c>
      <c r="S212" s="311">
        <v>0</v>
      </c>
      <c r="T212" s="312">
        <f t="shared" si="60"/>
        <v>1</v>
      </c>
      <c r="U212" s="309">
        <v>1</v>
      </c>
      <c r="V212" s="309">
        <v>24</v>
      </c>
      <c r="W212" s="309">
        <v>10</v>
      </c>
      <c r="X212" s="309">
        <v>14</v>
      </c>
      <c r="Y212" s="309">
        <v>0</v>
      </c>
      <c r="Z212" s="309">
        <v>0</v>
      </c>
      <c r="AA212" s="313">
        <f t="shared" si="61"/>
        <v>1</v>
      </c>
      <c r="AB212" s="311">
        <v>0</v>
      </c>
      <c r="AC212" s="311">
        <v>24</v>
      </c>
      <c r="AD212" s="311">
        <v>3</v>
      </c>
      <c r="AE212" s="311">
        <v>8</v>
      </c>
      <c r="AF212" s="311">
        <v>0</v>
      </c>
      <c r="AG212" s="311">
        <v>0</v>
      </c>
      <c r="AH212" s="314">
        <f t="shared" si="62"/>
        <v>1</v>
      </c>
      <c r="AI212" s="422"/>
      <c r="AJ212" s="316"/>
    </row>
    <row r="213" spans="1:16384" s="688" customFormat="1" ht="22.2" customHeight="1">
      <c r="A213" s="176">
        <v>208</v>
      </c>
      <c r="B213" s="305" t="s">
        <v>26</v>
      </c>
      <c r="C213" s="364" t="s">
        <v>300</v>
      </c>
      <c r="D213" s="305" t="s">
        <v>301</v>
      </c>
      <c r="E213" s="305">
        <v>1710652637</v>
      </c>
      <c r="F213" s="305" t="s">
        <v>15</v>
      </c>
      <c r="G213" s="305">
        <v>3</v>
      </c>
      <c r="H213" s="423" t="s">
        <v>302</v>
      </c>
      <c r="I213" s="316">
        <v>2</v>
      </c>
      <c r="J213" s="309">
        <v>24</v>
      </c>
      <c r="K213" s="309">
        <v>11</v>
      </c>
      <c r="L213" s="309">
        <v>13</v>
      </c>
      <c r="M213" s="309">
        <v>0</v>
      </c>
      <c r="N213" s="309">
        <v>0</v>
      </c>
      <c r="O213" s="310">
        <v>24</v>
      </c>
      <c r="P213" s="311">
        <v>0</v>
      </c>
      <c r="Q213" s="311">
        <v>0</v>
      </c>
      <c r="R213" s="311">
        <v>0</v>
      </c>
      <c r="S213" s="311">
        <v>0</v>
      </c>
      <c r="T213" s="312">
        <f t="shared" ref="T213" si="63">IFERROR(O213/J213,"")</f>
        <v>1</v>
      </c>
      <c r="U213" s="309">
        <v>1</v>
      </c>
      <c r="V213" s="309">
        <v>24</v>
      </c>
      <c r="W213" s="309">
        <v>11</v>
      </c>
      <c r="X213" s="309">
        <v>13</v>
      </c>
      <c r="Y213" s="309">
        <v>0</v>
      </c>
      <c r="Z213" s="309">
        <v>0</v>
      </c>
      <c r="AA213" s="313">
        <f t="shared" ref="AA213" si="64">IFERROR(V213/O213,"")</f>
        <v>1</v>
      </c>
      <c r="AB213" s="311">
        <v>0</v>
      </c>
      <c r="AC213" s="311">
        <v>24</v>
      </c>
      <c r="AD213" s="311">
        <v>5</v>
      </c>
      <c r="AE213" s="311">
        <v>2</v>
      </c>
      <c r="AF213" s="311">
        <v>0</v>
      </c>
      <c r="AG213" s="311">
        <v>0</v>
      </c>
      <c r="AH213" s="314">
        <f t="shared" ref="AH213" si="65">IFERROR(AC213/V213,"")</f>
        <v>1</v>
      </c>
      <c r="AI213" s="422"/>
      <c r="AJ213" s="316"/>
    </row>
    <row r="214" spans="1:16384" s="688" customFormat="1" ht="22.2" customHeight="1">
      <c r="A214" s="632">
        <v>209</v>
      </c>
      <c r="B214" s="305" t="s">
        <v>26</v>
      </c>
      <c r="C214" s="364" t="s">
        <v>300</v>
      </c>
      <c r="D214" s="305" t="s">
        <v>301</v>
      </c>
      <c r="E214" s="305">
        <v>1710652637</v>
      </c>
      <c r="F214" s="305" t="s">
        <v>15</v>
      </c>
      <c r="G214" s="305">
        <v>3</v>
      </c>
      <c r="H214" s="423" t="s">
        <v>488</v>
      </c>
      <c r="I214" s="316">
        <v>3</v>
      </c>
      <c r="J214" s="309">
        <v>24</v>
      </c>
      <c r="K214" s="309">
        <v>12</v>
      </c>
      <c r="L214" s="309">
        <v>12</v>
      </c>
      <c r="M214" s="309">
        <v>0</v>
      </c>
      <c r="N214" s="309">
        <v>0</v>
      </c>
      <c r="O214" s="310">
        <v>24</v>
      </c>
      <c r="P214" s="311">
        <v>0</v>
      </c>
      <c r="Q214" s="311">
        <v>0</v>
      </c>
      <c r="R214" s="311">
        <v>0</v>
      </c>
      <c r="S214" s="311">
        <v>0</v>
      </c>
      <c r="T214" s="312">
        <f t="shared" ref="T214:T217" si="66">IFERROR(O214/J214,"")</f>
        <v>1</v>
      </c>
      <c r="U214" s="309">
        <v>1</v>
      </c>
      <c r="V214" s="309">
        <v>24</v>
      </c>
      <c r="W214" s="309">
        <v>12</v>
      </c>
      <c r="X214" s="309">
        <v>12</v>
      </c>
      <c r="Y214" s="309">
        <v>0</v>
      </c>
      <c r="Z214" s="309">
        <v>0</v>
      </c>
      <c r="AA214" s="313">
        <f t="shared" ref="AA214:AA218" si="67">IFERROR(V214/O214,"")</f>
        <v>1</v>
      </c>
      <c r="AB214" s="311">
        <v>0</v>
      </c>
      <c r="AC214" s="311">
        <v>24</v>
      </c>
      <c r="AD214" s="311">
        <v>6</v>
      </c>
      <c r="AE214" s="311">
        <v>4</v>
      </c>
      <c r="AF214" s="311">
        <v>0</v>
      </c>
      <c r="AG214" s="311">
        <v>0</v>
      </c>
      <c r="AH214" s="314">
        <f t="shared" ref="AH214:AH218" si="68">IFERROR(AC214/V214,"")</f>
        <v>1</v>
      </c>
      <c r="AI214" s="422"/>
      <c r="AJ214" s="316"/>
    </row>
    <row r="215" spans="1:16384" s="317" customFormat="1" ht="22.2" customHeight="1">
      <c r="A215" s="176">
        <v>210</v>
      </c>
      <c r="B215" s="52" t="s">
        <v>26</v>
      </c>
      <c r="C215" s="105" t="s">
        <v>491</v>
      </c>
      <c r="D215" s="52" t="s">
        <v>492</v>
      </c>
      <c r="E215" s="74" t="s">
        <v>493</v>
      </c>
      <c r="F215" s="237" t="s">
        <v>15</v>
      </c>
      <c r="G215" s="237">
        <v>3</v>
      </c>
      <c r="H215" s="105" t="s">
        <v>494</v>
      </c>
      <c r="I215" s="684">
        <v>2</v>
      </c>
      <c r="J215" s="689">
        <v>24</v>
      </c>
      <c r="K215" s="689">
        <v>18</v>
      </c>
      <c r="L215" s="689">
        <v>6</v>
      </c>
      <c r="M215" s="689">
        <v>0</v>
      </c>
      <c r="N215" s="689">
        <v>0</v>
      </c>
      <c r="O215" s="690">
        <v>24</v>
      </c>
      <c r="P215" s="689">
        <v>18</v>
      </c>
      <c r="Q215" s="689">
        <v>6</v>
      </c>
      <c r="R215" s="689">
        <v>0</v>
      </c>
      <c r="S215" s="689">
        <v>0</v>
      </c>
      <c r="T215" s="363">
        <f t="shared" si="66"/>
        <v>1</v>
      </c>
      <c r="U215" s="689">
        <v>0</v>
      </c>
      <c r="V215" s="689">
        <v>18</v>
      </c>
      <c r="W215" s="689">
        <v>15</v>
      </c>
      <c r="X215" s="689">
        <v>3</v>
      </c>
      <c r="Y215" s="689">
        <v>0</v>
      </c>
      <c r="Z215" s="689">
        <v>0</v>
      </c>
      <c r="AA215" s="691">
        <f t="shared" ref="AA215:AA217" si="69">IFERROR(V215/O215,"")</f>
        <v>0.75</v>
      </c>
      <c r="AB215" s="305">
        <v>0</v>
      </c>
      <c r="AC215" s="305">
        <v>0</v>
      </c>
      <c r="AD215" s="305">
        <v>0</v>
      </c>
      <c r="AE215" s="305">
        <v>0</v>
      </c>
      <c r="AF215" s="305">
        <v>0</v>
      </c>
      <c r="AG215" s="305">
        <v>0</v>
      </c>
      <c r="AH215" s="692">
        <f t="shared" ref="AH215:AH217" si="70">IFERROR(AC215/V215,"")</f>
        <v>0</v>
      </c>
      <c r="AI215" s="422"/>
      <c r="AJ215" s="316"/>
    </row>
    <row r="216" spans="1:16384" s="317" customFormat="1" ht="22.2" customHeight="1">
      <c r="A216" s="632">
        <v>211</v>
      </c>
      <c r="B216" s="52" t="s">
        <v>26</v>
      </c>
      <c r="C216" s="105" t="s">
        <v>491</v>
      </c>
      <c r="D216" s="52" t="s">
        <v>492</v>
      </c>
      <c r="E216" s="74" t="s">
        <v>493</v>
      </c>
      <c r="F216" s="237" t="s">
        <v>15</v>
      </c>
      <c r="G216" s="237">
        <v>3</v>
      </c>
      <c r="H216" s="105" t="s">
        <v>218</v>
      </c>
      <c r="I216" s="684">
        <v>3</v>
      </c>
      <c r="J216" s="689">
        <v>24</v>
      </c>
      <c r="K216" s="689">
        <v>0</v>
      </c>
      <c r="L216" s="689">
        <v>24</v>
      </c>
      <c r="M216" s="689">
        <v>0</v>
      </c>
      <c r="N216" s="689">
        <v>0</v>
      </c>
      <c r="O216" s="690">
        <v>24</v>
      </c>
      <c r="P216" s="689">
        <v>0</v>
      </c>
      <c r="Q216" s="689">
        <v>24</v>
      </c>
      <c r="R216" s="689">
        <v>0</v>
      </c>
      <c r="S216" s="689">
        <v>0</v>
      </c>
      <c r="T216" s="363">
        <f t="shared" si="66"/>
        <v>1</v>
      </c>
      <c r="U216" s="689">
        <v>0</v>
      </c>
      <c r="V216" s="689">
        <v>23</v>
      </c>
      <c r="W216" s="689">
        <v>0</v>
      </c>
      <c r="X216" s="689">
        <v>23</v>
      </c>
      <c r="Y216" s="689">
        <v>0</v>
      </c>
      <c r="Z216" s="689">
        <v>0</v>
      </c>
      <c r="AA216" s="691">
        <f t="shared" si="69"/>
        <v>0.95833333333333337</v>
      </c>
      <c r="AB216" s="305">
        <v>0</v>
      </c>
      <c r="AC216" s="305">
        <v>0</v>
      </c>
      <c r="AD216" s="305">
        <v>0</v>
      </c>
      <c r="AE216" s="305">
        <v>0</v>
      </c>
      <c r="AF216" s="305">
        <v>0</v>
      </c>
      <c r="AG216" s="305">
        <v>0</v>
      </c>
      <c r="AH216" s="692">
        <f t="shared" si="70"/>
        <v>0</v>
      </c>
      <c r="AI216" s="422"/>
      <c r="AJ216" s="316"/>
    </row>
    <row r="217" spans="1:16384" s="317" customFormat="1" ht="22.2" customHeight="1">
      <c r="A217" s="176">
        <v>212</v>
      </c>
      <c r="B217" s="52" t="s">
        <v>26</v>
      </c>
      <c r="C217" s="105" t="s">
        <v>491</v>
      </c>
      <c r="D217" s="52" t="s">
        <v>492</v>
      </c>
      <c r="E217" s="74" t="s">
        <v>493</v>
      </c>
      <c r="F217" s="237" t="s">
        <v>15</v>
      </c>
      <c r="G217" s="237">
        <v>3</v>
      </c>
      <c r="H217" s="105" t="s">
        <v>495</v>
      </c>
      <c r="I217" s="684">
        <v>3</v>
      </c>
      <c r="J217" s="689">
        <v>24</v>
      </c>
      <c r="K217" s="689">
        <v>13</v>
      </c>
      <c r="L217" s="689">
        <v>11</v>
      </c>
      <c r="M217" s="689">
        <v>0</v>
      </c>
      <c r="N217" s="689">
        <v>0</v>
      </c>
      <c r="O217" s="690">
        <v>24</v>
      </c>
      <c r="P217" s="689">
        <v>13</v>
      </c>
      <c r="Q217" s="689">
        <v>11</v>
      </c>
      <c r="R217" s="689">
        <v>0</v>
      </c>
      <c r="S217" s="689">
        <v>0</v>
      </c>
      <c r="T217" s="363">
        <f t="shared" si="66"/>
        <v>1</v>
      </c>
      <c r="U217" s="689">
        <v>0</v>
      </c>
      <c r="V217" s="689">
        <v>21</v>
      </c>
      <c r="W217" s="689">
        <v>12</v>
      </c>
      <c r="X217" s="689">
        <v>9</v>
      </c>
      <c r="Y217" s="689">
        <v>0</v>
      </c>
      <c r="Z217" s="689">
        <v>0</v>
      </c>
      <c r="AA217" s="691">
        <f t="shared" si="69"/>
        <v>0.875</v>
      </c>
      <c r="AB217" s="305">
        <v>0</v>
      </c>
      <c r="AC217" s="305">
        <v>0</v>
      </c>
      <c r="AD217" s="305">
        <v>0</v>
      </c>
      <c r="AE217" s="305">
        <v>0</v>
      </c>
      <c r="AF217" s="305">
        <v>0</v>
      </c>
      <c r="AG217" s="305">
        <v>0</v>
      </c>
      <c r="AH217" s="692">
        <f t="shared" si="70"/>
        <v>0</v>
      </c>
      <c r="AI217" s="422"/>
      <c r="AJ217" s="316"/>
    </row>
    <row r="218" spans="1:16384" s="317" customFormat="1" ht="22.2" customHeight="1">
      <c r="A218" s="632">
        <v>213</v>
      </c>
      <c r="B218" s="52" t="s">
        <v>26</v>
      </c>
      <c r="C218" s="105" t="s">
        <v>491</v>
      </c>
      <c r="D218" s="52" t="s">
        <v>492</v>
      </c>
      <c r="E218" s="74" t="s">
        <v>493</v>
      </c>
      <c r="F218" s="237" t="s">
        <v>15</v>
      </c>
      <c r="G218" s="237">
        <v>3</v>
      </c>
      <c r="H218" s="105" t="s">
        <v>295</v>
      </c>
      <c r="I218" s="684">
        <v>2</v>
      </c>
      <c r="J218" s="689">
        <v>24</v>
      </c>
      <c r="K218" s="689">
        <v>10</v>
      </c>
      <c r="L218" s="689">
        <v>14</v>
      </c>
      <c r="M218" s="689">
        <v>0</v>
      </c>
      <c r="N218" s="689">
        <v>0</v>
      </c>
      <c r="O218" s="690">
        <v>24</v>
      </c>
      <c r="P218" s="689">
        <v>10</v>
      </c>
      <c r="Q218" s="689">
        <v>14</v>
      </c>
      <c r="R218" s="689">
        <v>0</v>
      </c>
      <c r="S218" s="689">
        <v>0</v>
      </c>
      <c r="T218" s="363">
        <f t="shared" ref="T218" si="71">IFERROR(O218/J218,"")</f>
        <v>1</v>
      </c>
      <c r="U218" s="689">
        <v>0</v>
      </c>
      <c r="V218" s="689">
        <v>21</v>
      </c>
      <c r="W218" s="689">
        <v>8</v>
      </c>
      <c r="X218" s="689">
        <v>13</v>
      </c>
      <c r="Y218" s="689">
        <v>0</v>
      </c>
      <c r="Z218" s="689">
        <v>0</v>
      </c>
      <c r="AA218" s="691">
        <f t="shared" si="67"/>
        <v>0.875</v>
      </c>
      <c r="AB218" s="305">
        <v>0</v>
      </c>
      <c r="AC218" s="305">
        <v>0</v>
      </c>
      <c r="AD218" s="305">
        <v>0</v>
      </c>
      <c r="AE218" s="305">
        <v>0</v>
      </c>
      <c r="AF218" s="305">
        <v>0</v>
      </c>
      <c r="AG218" s="305">
        <v>0</v>
      </c>
      <c r="AH218" s="692">
        <f t="shared" si="68"/>
        <v>0</v>
      </c>
      <c r="AI218" s="422"/>
      <c r="AJ218" s="316"/>
    </row>
    <row r="219" spans="1:16384" s="121" customFormat="1" ht="22.2" customHeight="1">
      <c r="A219" s="176">
        <v>214</v>
      </c>
      <c r="B219" s="52" t="s">
        <v>26</v>
      </c>
      <c r="C219" s="105" t="s">
        <v>491</v>
      </c>
      <c r="D219" s="52" t="s">
        <v>492</v>
      </c>
      <c r="E219" s="74" t="s">
        <v>493</v>
      </c>
      <c r="F219" s="237" t="s">
        <v>15</v>
      </c>
      <c r="G219" s="237">
        <v>3</v>
      </c>
      <c r="H219" s="105" t="s">
        <v>41</v>
      </c>
      <c r="I219" s="308">
        <v>3</v>
      </c>
      <c r="J219" s="689">
        <v>24</v>
      </c>
      <c r="K219" s="689">
        <v>3</v>
      </c>
      <c r="L219" s="689">
        <v>21</v>
      </c>
      <c r="M219" s="689">
        <v>0</v>
      </c>
      <c r="N219" s="689">
        <v>0</v>
      </c>
      <c r="O219" s="365">
        <v>24</v>
      </c>
      <c r="P219" s="689">
        <v>3</v>
      </c>
      <c r="Q219" s="689">
        <v>21</v>
      </c>
      <c r="R219" s="689">
        <v>0</v>
      </c>
      <c r="S219" s="689">
        <v>0</v>
      </c>
      <c r="T219" s="363">
        <f>IFERROR(O219/J219,"")</f>
        <v>1</v>
      </c>
      <c r="U219" s="689">
        <v>0</v>
      </c>
      <c r="V219" s="689">
        <v>20</v>
      </c>
      <c r="W219" s="689">
        <v>3</v>
      </c>
      <c r="X219" s="689">
        <v>17</v>
      </c>
      <c r="Y219" s="689">
        <v>0</v>
      </c>
      <c r="Z219" s="689">
        <v>0</v>
      </c>
      <c r="AA219" s="691">
        <f t="shared" ref="AA219:AA223" si="72">IFERROR(V219/O219,"")</f>
        <v>0.83333333333333337</v>
      </c>
      <c r="AB219" s="305">
        <v>0</v>
      </c>
      <c r="AC219" s="305">
        <v>0</v>
      </c>
      <c r="AD219" s="305">
        <v>0</v>
      </c>
      <c r="AE219" s="305">
        <v>0</v>
      </c>
      <c r="AF219" s="305">
        <v>0</v>
      </c>
      <c r="AG219" s="305">
        <v>0</v>
      </c>
      <c r="AH219" s="692">
        <f t="shared" ref="AH219:AH227" si="73">IFERROR(AC219/V219,"")</f>
        <v>0</v>
      </c>
      <c r="AI219" s="315"/>
      <c r="AJ219" s="684">
        <v>3</v>
      </c>
    </row>
    <row r="220" spans="1:16384" s="121" customFormat="1" ht="22.2" customHeight="1">
      <c r="A220" s="632">
        <v>215</v>
      </c>
      <c r="B220" s="305" t="s">
        <v>26</v>
      </c>
      <c r="C220" s="306" t="s">
        <v>496</v>
      </c>
      <c r="D220" s="237" t="s">
        <v>43</v>
      </c>
      <c r="E220" s="305"/>
      <c r="F220" s="306"/>
      <c r="G220" s="305"/>
      <c r="H220" s="306"/>
      <c r="I220" s="305"/>
      <c r="J220" s="306"/>
      <c r="K220" s="305"/>
      <c r="L220" s="306"/>
      <c r="M220" s="305"/>
      <c r="N220" s="306"/>
      <c r="O220" s="305"/>
      <c r="P220" s="306"/>
      <c r="Q220" s="305"/>
      <c r="R220" s="306"/>
      <c r="S220" s="305"/>
      <c r="T220" s="306"/>
      <c r="U220" s="305"/>
      <c r="V220" s="306"/>
      <c r="W220" s="305"/>
      <c r="X220" s="306"/>
      <c r="Y220" s="305"/>
      <c r="Z220" s="306"/>
      <c r="AA220" s="305"/>
      <c r="AB220" s="306"/>
      <c r="AC220" s="305"/>
      <c r="AD220" s="306"/>
      <c r="AE220" s="305"/>
      <c r="AF220" s="306"/>
      <c r="AG220" s="305"/>
      <c r="AH220" s="306"/>
      <c r="AI220" s="305"/>
      <c r="AJ220" s="306"/>
      <c r="AK220" s="305"/>
      <c r="AL220" s="306"/>
      <c r="AM220" s="305"/>
      <c r="AN220" s="306"/>
      <c r="AO220" s="305"/>
      <c r="AP220" s="306"/>
      <c r="AQ220" s="305"/>
      <c r="AR220" s="306"/>
      <c r="AS220" s="305"/>
      <c r="AT220" s="306"/>
      <c r="AU220" s="305"/>
      <c r="AV220" s="306"/>
      <c r="AW220" s="305"/>
      <c r="AX220" s="306"/>
      <c r="AY220" s="305"/>
      <c r="AZ220" s="306"/>
      <c r="BA220" s="305"/>
      <c r="BB220" s="306"/>
      <c r="BC220" s="305"/>
      <c r="BD220" s="306"/>
      <c r="BE220" s="305"/>
      <c r="BF220" s="306"/>
      <c r="BG220" s="305"/>
      <c r="BH220" s="306"/>
      <c r="BI220" s="305"/>
      <c r="BJ220" s="306"/>
      <c r="BK220" s="305"/>
      <c r="BL220" s="306"/>
      <c r="BM220" s="305"/>
      <c r="BN220" s="306"/>
      <c r="BO220" s="305"/>
      <c r="BP220" s="306"/>
      <c r="BQ220" s="305"/>
      <c r="BR220" s="306"/>
      <c r="BS220" s="305"/>
      <c r="BT220" s="306"/>
      <c r="BU220" s="305"/>
      <c r="BV220" s="306"/>
      <c r="BW220" s="305"/>
      <c r="BX220" s="306"/>
      <c r="BY220" s="305"/>
      <c r="BZ220" s="306"/>
      <c r="CA220" s="305"/>
      <c r="CB220" s="306"/>
      <c r="CC220" s="305"/>
      <c r="CD220" s="306"/>
      <c r="CE220" s="305"/>
      <c r="CF220" s="306"/>
      <c r="CG220" s="305"/>
      <c r="CH220" s="306"/>
      <c r="CI220" s="305"/>
      <c r="CJ220" s="306"/>
      <c r="CK220" s="305"/>
      <c r="CL220" s="306"/>
      <c r="CM220" s="305"/>
      <c r="CN220" s="306"/>
      <c r="CO220" s="305"/>
      <c r="CP220" s="306"/>
      <c r="CQ220" s="305"/>
      <c r="CR220" s="306"/>
      <c r="CS220" s="305"/>
      <c r="CT220" s="306"/>
      <c r="CU220" s="305"/>
      <c r="CV220" s="306"/>
      <c r="CW220" s="305"/>
      <c r="CX220" s="306"/>
      <c r="CY220" s="305"/>
      <c r="CZ220" s="306"/>
      <c r="DA220" s="305"/>
      <c r="DB220" s="306"/>
      <c r="DC220" s="305"/>
      <c r="DD220" s="306"/>
      <c r="DE220" s="305"/>
      <c r="DF220" s="306"/>
      <c r="DG220" s="305"/>
      <c r="DH220" s="306"/>
      <c r="DI220" s="305"/>
      <c r="DJ220" s="306"/>
      <c r="DK220" s="305"/>
      <c r="DL220" s="306"/>
      <c r="DM220" s="305"/>
      <c r="DN220" s="306"/>
      <c r="DO220" s="305"/>
      <c r="DP220" s="306"/>
      <c r="DQ220" s="305"/>
      <c r="DR220" s="306"/>
      <c r="DS220" s="305"/>
      <c r="DT220" s="306"/>
      <c r="DU220" s="305"/>
      <c r="DV220" s="306"/>
      <c r="DW220" s="305"/>
      <c r="DX220" s="306"/>
      <c r="DY220" s="305"/>
      <c r="DZ220" s="306"/>
      <c r="EA220" s="305"/>
      <c r="EB220" s="306"/>
      <c r="EC220" s="305"/>
      <c r="ED220" s="306"/>
      <c r="EE220" s="305"/>
      <c r="EF220" s="306"/>
      <c r="EG220" s="305"/>
      <c r="EH220" s="306"/>
      <c r="EI220" s="305"/>
      <c r="EJ220" s="306"/>
      <c r="EK220" s="305"/>
      <c r="EL220" s="306"/>
      <c r="EM220" s="305"/>
      <c r="EN220" s="306"/>
      <c r="EO220" s="305"/>
      <c r="EP220" s="306"/>
      <c r="EQ220" s="305"/>
      <c r="ER220" s="306"/>
      <c r="ES220" s="305"/>
      <c r="ET220" s="306"/>
      <c r="EU220" s="305"/>
      <c r="EV220" s="306"/>
      <c r="EW220" s="305"/>
      <c r="EX220" s="306"/>
      <c r="EY220" s="305"/>
      <c r="EZ220" s="306"/>
      <c r="FA220" s="305"/>
      <c r="FB220" s="306"/>
      <c r="FC220" s="305"/>
      <c r="FD220" s="306"/>
      <c r="FE220" s="305"/>
      <c r="FF220" s="306"/>
      <c r="FG220" s="305"/>
      <c r="FH220" s="306"/>
      <c r="FI220" s="305"/>
      <c r="FJ220" s="306"/>
      <c r="FK220" s="305"/>
      <c r="FL220" s="306"/>
      <c r="FM220" s="305"/>
      <c r="FN220" s="306"/>
      <c r="FO220" s="305"/>
      <c r="FP220" s="306"/>
      <c r="FQ220" s="305"/>
      <c r="FR220" s="306"/>
      <c r="FS220" s="305"/>
      <c r="FT220" s="306"/>
      <c r="FU220" s="305"/>
      <c r="FV220" s="306"/>
      <c r="FW220" s="305"/>
      <c r="FX220" s="306"/>
      <c r="FY220" s="305"/>
      <c r="FZ220" s="306"/>
      <c r="GA220" s="305"/>
      <c r="GB220" s="306"/>
      <c r="GC220" s="305"/>
      <c r="GD220" s="306"/>
      <c r="GE220" s="305"/>
      <c r="GF220" s="306"/>
      <c r="GG220" s="305"/>
      <c r="GH220" s="306"/>
      <c r="GI220" s="305"/>
      <c r="GJ220" s="306"/>
      <c r="GK220" s="305"/>
      <c r="GL220" s="306"/>
      <c r="GM220" s="305"/>
      <c r="GN220" s="306"/>
      <c r="GO220" s="305"/>
      <c r="GP220" s="306"/>
      <c r="GQ220" s="305"/>
      <c r="GR220" s="306"/>
      <c r="GS220" s="305"/>
      <c r="GT220" s="306"/>
      <c r="GU220" s="305"/>
      <c r="GV220" s="306"/>
      <c r="GW220" s="305"/>
      <c r="GX220" s="306"/>
      <c r="GY220" s="305"/>
      <c r="GZ220" s="306"/>
      <c r="HA220" s="305"/>
      <c r="HB220" s="306"/>
      <c r="HC220" s="305"/>
      <c r="HD220" s="306"/>
      <c r="HE220" s="305"/>
      <c r="HF220" s="306"/>
      <c r="HG220" s="305"/>
      <c r="HH220" s="306"/>
      <c r="HI220" s="305"/>
      <c r="HJ220" s="306"/>
      <c r="HK220" s="305"/>
      <c r="HL220" s="306"/>
      <c r="HM220" s="305"/>
      <c r="HN220" s="306"/>
      <c r="HO220" s="305"/>
      <c r="HP220" s="306"/>
      <c r="HQ220" s="305"/>
      <c r="HR220" s="306"/>
      <c r="HS220" s="305"/>
      <c r="HT220" s="306"/>
      <c r="HU220" s="305"/>
      <c r="HV220" s="306"/>
      <c r="HW220" s="305"/>
      <c r="HX220" s="306"/>
      <c r="HY220" s="305"/>
      <c r="HZ220" s="306"/>
      <c r="IA220" s="305"/>
      <c r="IB220" s="306"/>
      <c r="IC220" s="305"/>
      <c r="ID220" s="306"/>
      <c r="IE220" s="305"/>
      <c r="IF220" s="306"/>
      <c r="IG220" s="305"/>
      <c r="IH220" s="306"/>
      <c r="II220" s="305"/>
      <c r="IJ220" s="306"/>
      <c r="IK220" s="305"/>
      <c r="IL220" s="306"/>
      <c r="IM220" s="305"/>
      <c r="IN220" s="306"/>
      <c r="IO220" s="305"/>
      <c r="IP220" s="306"/>
      <c r="IQ220" s="305"/>
      <c r="IR220" s="306"/>
      <c r="IS220" s="305"/>
      <c r="IT220" s="306"/>
      <c r="IU220" s="305"/>
      <c r="IV220" s="306"/>
      <c r="IW220" s="305"/>
      <c r="IX220" s="306"/>
      <c r="IY220" s="305"/>
      <c r="IZ220" s="306"/>
      <c r="JA220" s="305"/>
      <c r="JB220" s="306"/>
      <c r="JC220" s="305"/>
      <c r="JD220" s="306"/>
      <c r="JE220" s="305"/>
      <c r="JF220" s="306"/>
      <c r="JG220" s="305"/>
      <c r="JH220" s="306"/>
      <c r="JI220" s="305"/>
      <c r="JJ220" s="306"/>
      <c r="JK220" s="305"/>
      <c r="JL220" s="306"/>
      <c r="JM220" s="305"/>
      <c r="JN220" s="306"/>
      <c r="JO220" s="305"/>
      <c r="JP220" s="306"/>
      <c r="JQ220" s="305"/>
      <c r="JR220" s="306"/>
      <c r="JS220" s="305"/>
      <c r="JT220" s="306"/>
      <c r="JU220" s="305"/>
      <c r="JV220" s="306"/>
      <c r="JW220" s="305"/>
      <c r="JX220" s="306"/>
      <c r="JY220" s="305"/>
      <c r="JZ220" s="306"/>
      <c r="KA220" s="305"/>
      <c r="KB220" s="306"/>
      <c r="KC220" s="305"/>
      <c r="KD220" s="306"/>
      <c r="KE220" s="305"/>
      <c r="KF220" s="306"/>
      <c r="KG220" s="305"/>
      <c r="KH220" s="306"/>
      <c r="KI220" s="305"/>
      <c r="KJ220" s="306"/>
      <c r="KK220" s="305"/>
      <c r="KL220" s="306"/>
      <c r="KM220" s="305"/>
      <c r="KN220" s="306"/>
      <c r="KO220" s="305"/>
      <c r="KP220" s="306"/>
      <c r="KQ220" s="305"/>
      <c r="KR220" s="306"/>
      <c r="KS220" s="305"/>
      <c r="KT220" s="306"/>
      <c r="KU220" s="305"/>
      <c r="KV220" s="306"/>
      <c r="KW220" s="305"/>
      <c r="KX220" s="306"/>
      <c r="KY220" s="305"/>
      <c r="KZ220" s="306"/>
      <c r="LA220" s="305"/>
      <c r="LB220" s="306"/>
      <c r="LC220" s="305"/>
      <c r="LD220" s="306"/>
      <c r="LE220" s="305"/>
      <c r="LF220" s="306"/>
      <c r="LG220" s="305"/>
      <c r="LH220" s="306"/>
      <c r="LI220" s="305"/>
      <c r="LJ220" s="306"/>
      <c r="LK220" s="305"/>
      <c r="LL220" s="306"/>
      <c r="LM220" s="305"/>
      <c r="LN220" s="306"/>
      <c r="LO220" s="305"/>
      <c r="LP220" s="306"/>
      <c r="LQ220" s="305"/>
      <c r="LR220" s="306"/>
      <c r="LS220" s="305"/>
      <c r="LT220" s="306"/>
      <c r="LU220" s="305"/>
      <c r="LV220" s="306"/>
      <c r="LW220" s="305"/>
      <c r="LX220" s="306"/>
      <c r="LY220" s="305"/>
      <c r="LZ220" s="306"/>
      <c r="MA220" s="305"/>
      <c r="MB220" s="306"/>
      <c r="MC220" s="305"/>
      <c r="MD220" s="306"/>
      <c r="ME220" s="305"/>
      <c r="MF220" s="306"/>
      <c r="MG220" s="305"/>
      <c r="MH220" s="306"/>
      <c r="MI220" s="305"/>
      <c r="MJ220" s="306"/>
      <c r="MK220" s="305"/>
      <c r="ML220" s="306"/>
      <c r="MM220" s="305"/>
      <c r="MN220" s="306"/>
      <c r="MO220" s="305"/>
      <c r="MP220" s="306"/>
      <c r="MQ220" s="305"/>
      <c r="MR220" s="306"/>
      <c r="MS220" s="305"/>
      <c r="MT220" s="306"/>
      <c r="MU220" s="305"/>
      <c r="MV220" s="306"/>
      <c r="MW220" s="305"/>
      <c r="MX220" s="306"/>
      <c r="MY220" s="305"/>
      <c r="MZ220" s="306"/>
      <c r="NA220" s="305"/>
      <c r="NB220" s="306"/>
      <c r="NC220" s="305"/>
      <c r="ND220" s="306"/>
      <c r="NE220" s="305"/>
      <c r="NF220" s="306"/>
      <c r="NG220" s="305"/>
      <c r="NH220" s="306"/>
      <c r="NI220" s="305"/>
      <c r="NJ220" s="306"/>
      <c r="NK220" s="305"/>
      <c r="NL220" s="306"/>
      <c r="NM220" s="305"/>
      <c r="NN220" s="306"/>
      <c r="NO220" s="305"/>
      <c r="NP220" s="306"/>
      <c r="NQ220" s="305"/>
      <c r="NR220" s="306"/>
      <c r="NS220" s="305"/>
      <c r="NT220" s="306"/>
      <c r="NU220" s="305"/>
      <c r="NV220" s="306"/>
      <c r="NW220" s="305"/>
      <c r="NX220" s="306"/>
      <c r="NY220" s="305"/>
      <c r="NZ220" s="306"/>
      <c r="OA220" s="305"/>
      <c r="OB220" s="306"/>
      <c r="OC220" s="305"/>
      <c r="OD220" s="306"/>
      <c r="OE220" s="305"/>
      <c r="OF220" s="306"/>
      <c r="OG220" s="305"/>
      <c r="OH220" s="306"/>
      <c r="OI220" s="305"/>
      <c r="OJ220" s="306"/>
      <c r="OK220" s="305"/>
      <c r="OL220" s="306"/>
      <c r="OM220" s="305"/>
      <c r="ON220" s="306"/>
      <c r="OO220" s="305"/>
      <c r="OP220" s="306"/>
      <c r="OQ220" s="305"/>
      <c r="OR220" s="306"/>
      <c r="OS220" s="305"/>
      <c r="OT220" s="306"/>
      <c r="OU220" s="305"/>
      <c r="OV220" s="306"/>
      <c r="OW220" s="305"/>
      <c r="OX220" s="306"/>
      <c r="OY220" s="305"/>
      <c r="OZ220" s="306"/>
      <c r="PA220" s="305"/>
      <c r="PB220" s="306"/>
      <c r="PC220" s="305"/>
      <c r="PD220" s="306"/>
      <c r="PE220" s="305"/>
      <c r="PF220" s="306"/>
      <c r="PG220" s="305"/>
      <c r="PH220" s="306"/>
      <c r="PI220" s="305"/>
      <c r="PJ220" s="306"/>
      <c r="PK220" s="305"/>
      <c r="PL220" s="306"/>
      <c r="PM220" s="305"/>
      <c r="PN220" s="306"/>
      <c r="PO220" s="305"/>
      <c r="PP220" s="306"/>
      <c r="PQ220" s="305"/>
      <c r="PR220" s="306"/>
      <c r="PS220" s="305"/>
      <c r="PT220" s="306"/>
      <c r="PU220" s="305"/>
      <c r="PV220" s="306"/>
      <c r="PW220" s="305"/>
      <c r="PX220" s="306"/>
      <c r="PY220" s="305"/>
      <c r="PZ220" s="306"/>
      <c r="QA220" s="305"/>
      <c r="QB220" s="306"/>
      <c r="QC220" s="305"/>
      <c r="QD220" s="306"/>
      <c r="QE220" s="305"/>
      <c r="QF220" s="306"/>
      <c r="QG220" s="305"/>
      <c r="QH220" s="306"/>
      <c r="QI220" s="305"/>
      <c r="QJ220" s="306"/>
      <c r="QK220" s="305"/>
      <c r="QL220" s="306"/>
      <c r="QM220" s="305"/>
      <c r="QN220" s="306"/>
      <c r="QO220" s="305"/>
      <c r="QP220" s="306"/>
      <c r="QQ220" s="305"/>
      <c r="QR220" s="306"/>
      <c r="QS220" s="305"/>
      <c r="QT220" s="306"/>
      <c r="QU220" s="305"/>
      <c r="QV220" s="306"/>
      <c r="QW220" s="305"/>
      <c r="QX220" s="306"/>
      <c r="QY220" s="305"/>
      <c r="QZ220" s="306"/>
      <c r="RA220" s="305"/>
      <c r="RB220" s="306"/>
      <c r="RC220" s="305"/>
      <c r="RD220" s="306"/>
      <c r="RE220" s="305"/>
      <c r="RF220" s="306"/>
      <c r="RG220" s="305"/>
      <c r="RH220" s="306"/>
      <c r="RI220" s="305"/>
      <c r="RJ220" s="306"/>
      <c r="RK220" s="305"/>
      <c r="RL220" s="306"/>
      <c r="RM220" s="305"/>
      <c r="RN220" s="306"/>
      <c r="RO220" s="305"/>
      <c r="RP220" s="306"/>
      <c r="RQ220" s="305"/>
      <c r="RR220" s="306"/>
      <c r="RS220" s="305"/>
      <c r="RT220" s="306"/>
      <c r="RU220" s="305"/>
      <c r="RV220" s="306"/>
      <c r="RW220" s="305"/>
      <c r="RX220" s="306"/>
      <c r="RY220" s="305"/>
      <c r="RZ220" s="306"/>
      <c r="SA220" s="305"/>
      <c r="SB220" s="306"/>
      <c r="SC220" s="305"/>
      <c r="SD220" s="306"/>
      <c r="SE220" s="305"/>
      <c r="SF220" s="306"/>
      <c r="SG220" s="305"/>
      <c r="SH220" s="306"/>
      <c r="SI220" s="305"/>
      <c r="SJ220" s="306"/>
      <c r="SK220" s="305"/>
      <c r="SL220" s="306"/>
      <c r="SM220" s="305"/>
      <c r="SN220" s="306"/>
      <c r="SO220" s="305"/>
      <c r="SP220" s="306"/>
      <c r="SQ220" s="305"/>
      <c r="SR220" s="306"/>
      <c r="SS220" s="305"/>
      <c r="ST220" s="306"/>
      <c r="SU220" s="305"/>
      <c r="SV220" s="306"/>
      <c r="SW220" s="305"/>
      <c r="SX220" s="306"/>
      <c r="SY220" s="305"/>
      <c r="SZ220" s="306"/>
      <c r="TA220" s="305"/>
      <c r="TB220" s="306"/>
      <c r="TC220" s="305"/>
      <c r="TD220" s="306"/>
      <c r="TE220" s="305"/>
      <c r="TF220" s="306"/>
      <c r="TG220" s="305"/>
      <c r="TH220" s="306"/>
      <c r="TI220" s="305"/>
      <c r="TJ220" s="306"/>
      <c r="TK220" s="305"/>
      <c r="TL220" s="306"/>
      <c r="TM220" s="305"/>
      <c r="TN220" s="306"/>
      <c r="TO220" s="305"/>
      <c r="TP220" s="306"/>
      <c r="TQ220" s="305"/>
      <c r="TR220" s="306"/>
      <c r="TS220" s="305"/>
      <c r="TT220" s="306"/>
      <c r="TU220" s="305"/>
      <c r="TV220" s="306"/>
      <c r="TW220" s="305"/>
      <c r="TX220" s="306"/>
      <c r="TY220" s="305"/>
      <c r="TZ220" s="306"/>
      <c r="UA220" s="305"/>
      <c r="UB220" s="306"/>
      <c r="UC220" s="305"/>
      <c r="UD220" s="306"/>
      <c r="UE220" s="305"/>
      <c r="UF220" s="306"/>
      <c r="UG220" s="305"/>
      <c r="UH220" s="306"/>
      <c r="UI220" s="305"/>
      <c r="UJ220" s="306"/>
      <c r="UK220" s="305"/>
      <c r="UL220" s="306"/>
      <c r="UM220" s="305"/>
      <c r="UN220" s="306"/>
      <c r="UO220" s="305"/>
      <c r="UP220" s="306"/>
      <c r="UQ220" s="305"/>
      <c r="UR220" s="306"/>
      <c r="US220" s="305"/>
      <c r="UT220" s="306"/>
      <c r="UU220" s="305"/>
      <c r="UV220" s="306"/>
      <c r="UW220" s="305"/>
      <c r="UX220" s="306"/>
      <c r="UY220" s="305"/>
      <c r="UZ220" s="306"/>
      <c r="VA220" s="305"/>
      <c r="VB220" s="306"/>
      <c r="VC220" s="305"/>
      <c r="VD220" s="306"/>
      <c r="VE220" s="305"/>
      <c r="VF220" s="306"/>
      <c r="VG220" s="305"/>
      <c r="VH220" s="306"/>
      <c r="VI220" s="305"/>
      <c r="VJ220" s="306"/>
      <c r="VK220" s="305"/>
      <c r="VL220" s="306"/>
      <c r="VM220" s="305"/>
      <c r="VN220" s="306"/>
      <c r="VO220" s="305"/>
      <c r="VP220" s="306"/>
      <c r="VQ220" s="305"/>
      <c r="VR220" s="306"/>
      <c r="VS220" s="305"/>
      <c r="VT220" s="306"/>
      <c r="VU220" s="305"/>
      <c r="VV220" s="306"/>
      <c r="VW220" s="305"/>
      <c r="VX220" s="306"/>
      <c r="VY220" s="305"/>
      <c r="VZ220" s="306"/>
      <c r="WA220" s="305"/>
      <c r="WB220" s="306"/>
      <c r="WC220" s="305"/>
      <c r="WD220" s="306"/>
      <c r="WE220" s="305"/>
      <c r="WF220" s="306"/>
      <c r="WG220" s="305"/>
      <c r="WH220" s="306"/>
      <c r="WI220" s="305"/>
      <c r="WJ220" s="306"/>
      <c r="WK220" s="305"/>
      <c r="WL220" s="306"/>
      <c r="WM220" s="305"/>
      <c r="WN220" s="306"/>
      <c r="WO220" s="305"/>
      <c r="WP220" s="306"/>
      <c r="WQ220" s="305"/>
      <c r="WR220" s="306"/>
      <c r="WS220" s="305"/>
      <c r="WT220" s="306"/>
      <c r="WU220" s="305"/>
      <c r="WV220" s="306"/>
      <c r="WW220" s="305"/>
      <c r="WX220" s="306"/>
      <c r="WY220" s="305"/>
      <c r="WZ220" s="306"/>
      <c r="XA220" s="305"/>
      <c r="XB220" s="306"/>
      <c r="XC220" s="305"/>
      <c r="XD220" s="306"/>
      <c r="XE220" s="305"/>
      <c r="XF220" s="306"/>
      <c r="XG220" s="305"/>
      <c r="XH220" s="306"/>
      <c r="XI220" s="305"/>
      <c r="XJ220" s="306"/>
      <c r="XK220" s="305"/>
      <c r="XL220" s="306"/>
      <c r="XM220" s="305"/>
      <c r="XN220" s="306"/>
      <c r="XO220" s="305"/>
      <c r="XP220" s="306"/>
      <c r="XQ220" s="305"/>
      <c r="XR220" s="306"/>
      <c r="XS220" s="305"/>
      <c r="XT220" s="306"/>
      <c r="XU220" s="305"/>
      <c r="XV220" s="306"/>
      <c r="XW220" s="305"/>
      <c r="XX220" s="306"/>
      <c r="XY220" s="305"/>
      <c r="XZ220" s="306"/>
      <c r="YA220" s="305"/>
      <c r="YB220" s="306"/>
      <c r="YC220" s="305"/>
      <c r="YD220" s="306"/>
      <c r="YE220" s="305"/>
      <c r="YF220" s="306"/>
      <c r="YG220" s="305"/>
      <c r="YH220" s="306"/>
      <c r="YI220" s="305"/>
      <c r="YJ220" s="306"/>
      <c r="YK220" s="305"/>
      <c r="YL220" s="306"/>
      <c r="YM220" s="305"/>
      <c r="YN220" s="306"/>
      <c r="YO220" s="305"/>
      <c r="YP220" s="306"/>
      <c r="YQ220" s="305"/>
      <c r="YR220" s="306"/>
      <c r="YS220" s="305"/>
      <c r="YT220" s="306"/>
      <c r="YU220" s="305"/>
      <c r="YV220" s="306"/>
      <c r="YW220" s="305"/>
      <c r="YX220" s="306"/>
      <c r="YY220" s="305"/>
      <c r="YZ220" s="306"/>
      <c r="ZA220" s="305"/>
      <c r="ZB220" s="306"/>
      <c r="ZC220" s="305"/>
      <c r="ZD220" s="306"/>
      <c r="ZE220" s="305"/>
      <c r="ZF220" s="306"/>
      <c r="ZG220" s="305"/>
      <c r="ZH220" s="306"/>
      <c r="ZI220" s="305"/>
      <c r="ZJ220" s="306"/>
      <c r="ZK220" s="305"/>
      <c r="ZL220" s="306"/>
      <c r="ZM220" s="305"/>
      <c r="ZN220" s="306"/>
      <c r="ZO220" s="305"/>
      <c r="ZP220" s="306"/>
      <c r="ZQ220" s="305"/>
      <c r="ZR220" s="306"/>
      <c r="ZS220" s="305"/>
      <c r="ZT220" s="306"/>
      <c r="ZU220" s="305"/>
      <c r="ZV220" s="306"/>
      <c r="ZW220" s="305"/>
      <c r="ZX220" s="306"/>
      <c r="ZY220" s="305"/>
      <c r="ZZ220" s="306"/>
      <c r="AAA220" s="305"/>
      <c r="AAB220" s="306"/>
      <c r="AAC220" s="305"/>
      <c r="AAD220" s="306"/>
      <c r="AAE220" s="305"/>
      <c r="AAF220" s="306"/>
      <c r="AAG220" s="305"/>
      <c r="AAH220" s="306"/>
      <c r="AAI220" s="305"/>
      <c r="AAJ220" s="306"/>
      <c r="AAK220" s="305"/>
      <c r="AAL220" s="306"/>
      <c r="AAM220" s="305"/>
      <c r="AAN220" s="306"/>
      <c r="AAO220" s="305"/>
      <c r="AAP220" s="306"/>
      <c r="AAQ220" s="305"/>
      <c r="AAR220" s="306"/>
      <c r="AAS220" s="305"/>
      <c r="AAT220" s="306"/>
      <c r="AAU220" s="305"/>
      <c r="AAV220" s="306"/>
      <c r="AAW220" s="305"/>
      <c r="AAX220" s="306"/>
      <c r="AAY220" s="305"/>
      <c r="AAZ220" s="306"/>
      <c r="ABA220" s="305"/>
      <c r="ABB220" s="306"/>
      <c r="ABC220" s="305"/>
      <c r="ABD220" s="306"/>
      <c r="ABE220" s="305"/>
      <c r="ABF220" s="306"/>
      <c r="ABG220" s="305"/>
      <c r="ABH220" s="306"/>
      <c r="ABI220" s="305"/>
      <c r="ABJ220" s="306"/>
      <c r="ABK220" s="305"/>
      <c r="ABL220" s="306"/>
      <c r="ABM220" s="305"/>
      <c r="ABN220" s="306"/>
      <c r="ABO220" s="305"/>
      <c r="ABP220" s="306"/>
      <c r="ABQ220" s="305"/>
      <c r="ABR220" s="306"/>
      <c r="ABS220" s="305"/>
      <c r="ABT220" s="306"/>
      <c r="ABU220" s="305"/>
      <c r="ABV220" s="306"/>
      <c r="ABW220" s="305"/>
      <c r="ABX220" s="306"/>
      <c r="ABY220" s="305"/>
      <c r="ABZ220" s="306"/>
      <c r="ACA220" s="305"/>
      <c r="ACB220" s="306"/>
      <c r="ACC220" s="305"/>
      <c r="ACD220" s="306"/>
      <c r="ACE220" s="305"/>
      <c r="ACF220" s="306"/>
      <c r="ACG220" s="305"/>
      <c r="ACH220" s="306"/>
      <c r="ACI220" s="305"/>
      <c r="ACJ220" s="306"/>
      <c r="ACK220" s="305"/>
      <c r="ACL220" s="306"/>
      <c r="ACM220" s="305"/>
      <c r="ACN220" s="306"/>
      <c r="ACO220" s="305"/>
      <c r="ACP220" s="306"/>
      <c r="ACQ220" s="305"/>
      <c r="ACR220" s="306"/>
      <c r="ACS220" s="305"/>
      <c r="ACT220" s="306"/>
      <c r="ACU220" s="305"/>
      <c r="ACV220" s="306"/>
      <c r="ACW220" s="305"/>
      <c r="ACX220" s="306"/>
      <c r="ACY220" s="305"/>
      <c r="ACZ220" s="306"/>
      <c r="ADA220" s="305"/>
      <c r="ADB220" s="306"/>
      <c r="ADC220" s="305"/>
      <c r="ADD220" s="306"/>
      <c r="ADE220" s="305"/>
      <c r="ADF220" s="306"/>
      <c r="ADG220" s="305"/>
      <c r="ADH220" s="306"/>
      <c r="ADI220" s="305"/>
      <c r="ADJ220" s="306"/>
      <c r="ADK220" s="305"/>
      <c r="ADL220" s="306"/>
      <c r="ADM220" s="305"/>
      <c r="ADN220" s="306"/>
      <c r="ADO220" s="305"/>
      <c r="ADP220" s="306"/>
      <c r="ADQ220" s="305"/>
      <c r="ADR220" s="306"/>
      <c r="ADS220" s="305"/>
      <c r="ADT220" s="306"/>
      <c r="ADU220" s="305"/>
      <c r="ADV220" s="306"/>
      <c r="ADW220" s="305"/>
      <c r="ADX220" s="306"/>
      <c r="ADY220" s="305"/>
      <c r="ADZ220" s="306"/>
      <c r="AEA220" s="305"/>
      <c r="AEB220" s="306"/>
      <c r="AEC220" s="305"/>
      <c r="AED220" s="306"/>
      <c r="AEE220" s="305"/>
      <c r="AEF220" s="306"/>
      <c r="AEG220" s="305"/>
      <c r="AEH220" s="306"/>
      <c r="AEI220" s="305"/>
      <c r="AEJ220" s="306"/>
      <c r="AEK220" s="305"/>
      <c r="AEL220" s="306"/>
      <c r="AEM220" s="305"/>
      <c r="AEN220" s="306"/>
      <c r="AEO220" s="305"/>
      <c r="AEP220" s="306"/>
      <c r="AEQ220" s="305"/>
      <c r="AER220" s="306"/>
      <c r="AES220" s="305"/>
      <c r="AET220" s="306"/>
      <c r="AEU220" s="305"/>
      <c r="AEV220" s="306"/>
      <c r="AEW220" s="305"/>
      <c r="AEX220" s="306"/>
      <c r="AEY220" s="305"/>
      <c r="AEZ220" s="306"/>
      <c r="AFA220" s="305"/>
      <c r="AFB220" s="306"/>
      <c r="AFC220" s="305"/>
      <c r="AFD220" s="306"/>
      <c r="AFE220" s="305"/>
      <c r="AFF220" s="306"/>
      <c r="AFG220" s="305"/>
      <c r="AFH220" s="306"/>
      <c r="AFI220" s="305"/>
      <c r="AFJ220" s="306"/>
      <c r="AFK220" s="305"/>
      <c r="AFL220" s="306"/>
      <c r="AFM220" s="305"/>
      <c r="AFN220" s="306"/>
      <c r="AFO220" s="305"/>
      <c r="AFP220" s="306"/>
      <c r="AFQ220" s="305"/>
      <c r="AFR220" s="306"/>
      <c r="AFS220" s="305"/>
      <c r="AFT220" s="306"/>
      <c r="AFU220" s="305"/>
      <c r="AFV220" s="306"/>
      <c r="AFW220" s="305"/>
      <c r="AFX220" s="306"/>
      <c r="AFY220" s="305"/>
      <c r="AFZ220" s="306"/>
      <c r="AGA220" s="305"/>
      <c r="AGB220" s="306"/>
      <c r="AGC220" s="305"/>
      <c r="AGD220" s="306"/>
      <c r="AGE220" s="305"/>
      <c r="AGF220" s="306"/>
      <c r="AGG220" s="305"/>
      <c r="AGH220" s="306"/>
      <c r="AGI220" s="305"/>
      <c r="AGJ220" s="306"/>
      <c r="AGK220" s="305"/>
      <c r="AGL220" s="306"/>
      <c r="AGM220" s="305"/>
      <c r="AGN220" s="306"/>
      <c r="AGO220" s="305"/>
      <c r="AGP220" s="306"/>
      <c r="AGQ220" s="305"/>
      <c r="AGR220" s="306"/>
      <c r="AGS220" s="305"/>
      <c r="AGT220" s="306"/>
      <c r="AGU220" s="305"/>
      <c r="AGV220" s="306"/>
      <c r="AGW220" s="305"/>
      <c r="AGX220" s="306"/>
      <c r="AGY220" s="305"/>
      <c r="AGZ220" s="306"/>
      <c r="AHA220" s="305"/>
      <c r="AHB220" s="306"/>
      <c r="AHC220" s="305"/>
      <c r="AHD220" s="306"/>
      <c r="AHE220" s="305"/>
      <c r="AHF220" s="306"/>
      <c r="AHG220" s="305"/>
      <c r="AHH220" s="306"/>
      <c r="AHI220" s="305"/>
      <c r="AHJ220" s="306"/>
      <c r="AHK220" s="305"/>
      <c r="AHL220" s="306"/>
      <c r="AHM220" s="305"/>
      <c r="AHN220" s="306"/>
      <c r="AHO220" s="305"/>
      <c r="AHP220" s="306"/>
      <c r="AHQ220" s="305"/>
      <c r="AHR220" s="306"/>
      <c r="AHS220" s="305"/>
      <c r="AHT220" s="306"/>
      <c r="AHU220" s="305"/>
      <c r="AHV220" s="306"/>
      <c r="AHW220" s="305"/>
      <c r="AHX220" s="306"/>
      <c r="AHY220" s="305"/>
      <c r="AHZ220" s="306"/>
      <c r="AIA220" s="305"/>
      <c r="AIB220" s="306"/>
      <c r="AIC220" s="305"/>
      <c r="AID220" s="306"/>
      <c r="AIE220" s="305"/>
      <c r="AIF220" s="306"/>
      <c r="AIG220" s="305"/>
      <c r="AIH220" s="306"/>
      <c r="AII220" s="305"/>
      <c r="AIJ220" s="306"/>
      <c r="AIK220" s="305"/>
      <c r="AIL220" s="306"/>
      <c r="AIM220" s="305"/>
      <c r="AIN220" s="306"/>
      <c r="AIO220" s="305"/>
      <c r="AIP220" s="306"/>
      <c r="AIQ220" s="305"/>
      <c r="AIR220" s="306"/>
      <c r="AIS220" s="305"/>
      <c r="AIT220" s="306"/>
      <c r="AIU220" s="305"/>
      <c r="AIV220" s="306"/>
      <c r="AIW220" s="305"/>
      <c r="AIX220" s="306"/>
      <c r="AIY220" s="305"/>
      <c r="AIZ220" s="306"/>
      <c r="AJA220" s="305"/>
      <c r="AJB220" s="306"/>
      <c r="AJC220" s="305"/>
      <c r="AJD220" s="306"/>
      <c r="AJE220" s="305"/>
      <c r="AJF220" s="306"/>
      <c r="AJG220" s="305"/>
      <c r="AJH220" s="306"/>
      <c r="AJI220" s="305"/>
      <c r="AJJ220" s="306"/>
      <c r="AJK220" s="305"/>
      <c r="AJL220" s="306"/>
      <c r="AJM220" s="305"/>
      <c r="AJN220" s="306"/>
      <c r="AJO220" s="305"/>
      <c r="AJP220" s="306"/>
      <c r="AJQ220" s="305"/>
      <c r="AJR220" s="306"/>
      <c r="AJS220" s="305"/>
      <c r="AJT220" s="306"/>
      <c r="AJU220" s="305"/>
      <c r="AJV220" s="306"/>
      <c r="AJW220" s="305"/>
      <c r="AJX220" s="306"/>
      <c r="AJY220" s="305"/>
      <c r="AJZ220" s="306"/>
      <c r="AKA220" s="305"/>
      <c r="AKB220" s="306"/>
      <c r="AKC220" s="305"/>
      <c r="AKD220" s="306"/>
      <c r="AKE220" s="305"/>
      <c r="AKF220" s="306"/>
      <c r="AKG220" s="305"/>
      <c r="AKH220" s="306"/>
      <c r="AKI220" s="305"/>
      <c r="AKJ220" s="306"/>
      <c r="AKK220" s="305"/>
      <c r="AKL220" s="306"/>
      <c r="AKM220" s="305"/>
      <c r="AKN220" s="306"/>
      <c r="AKO220" s="305"/>
      <c r="AKP220" s="306"/>
      <c r="AKQ220" s="305"/>
      <c r="AKR220" s="306"/>
      <c r="AKS220" s="305"/>
      <c r="AKT220" s="306"/>
      <c r="AKU220" s="305"/>
      <c r="AKV220" s="306"/>
      <c r="AKW220" s="305"/>
      <c r="AKX220" s="306"/>
      <c r="AKY220" s="305"/>
      <c r="AKZ220" s="306"/>
      <c r="ALA220" s="305"/>
      <c r="ALB220" s="306"/>
      <c r="ALC220" s="305"/>
      <c r="ALD220" s="306"/>
      <c r="ALE220" s="305"/>
      <c r="ALF220" s="306"/>
      <c r="ALG220" s="305"/>
      <c r="ALH220" s="306"/>
      <c r="ALI220" s="305"/>
      <c r="ALJ220" s="306"/>
      <c r="ALK220" s="305"/>
      <c r="ALL220" s="306"/>
      <c r="ALM220" s="305"/>
      <c r="ALN220" s="306"/>
      <c r="ALO220" s="305"/>
      <c r="ALP220" s="306"/>
      <c r="ALQ220" s="305"/>
      <c r="ALR220" s="306"/>
      <c r="ALS220" s="305"/>
      <c r="ALT220" s="306"/>
      <c r="ALU220" s="305"/>
      <c r="ALV220" s="306"/>
      <c r="ALW220" s="305"/>
      <c r="ALX220" s="306"/>
      <c r="ALY220" s="305"/>
      <c r="ALZ220" s="306"/>
      <c r="AMA220" s="305"/>
      <c r="AMB220" s="306"/>
      <c r="AMC220" s="305"/>
      <c r="AMD220" s="306"/>
      <c r="AME220" s="305"/>
      <c r="AMF220" s="306"/>
      <c r="AMG220" s="305"/>
      <c r="AMH220" s="306"/>
      <c r="AMI220" s="305"/>
      <c r="AMJ220" s="306"/>
      <c r="AMK220" s="305"/>
      <c r="AML220" s="306"/>
      <c r="AMM220" s="305"/>
      <c r="AMN220" s="306"/>
      <c r="AMO220" s="305"/>
      <c r="AMP220" s="306"/>
      <c r="AMQ220" s="305"/>
      <c r="AMR220" s="306"/>
      <c r="AMS220" s="305"/>
      <c r="AMT220" s="306"/>
      <c r="AMU220" s="305"/>
      <c r="AMV220" s="306"/>
      <c r="AMW220" s="305"/>
      <c r="AMX220" s="306"/>
      <c r="AMY220" s="305"/>
      <c r="AMZ220" s="306"/>
      <c r="ANA220" s="305"/>
      <c r="ANB220" s="306"/>
      <c r="ANC220" s="305"/>
      <c r="AND220" s="306"/>
      <c r="ANE220" s="305"/>
      <c r="ANF220" s="306"/>
      <c r="ANG220" s="305"/>
      <c r="ANH220" s="306"/>
      <c r="ANI220" s="305"/>
      <c r="ANJ220" s="306"/>
      <c r="ANK220" s="305"/>
      <c r="ANL220" s="306"/>
      <c r="ANM220" s="305"/>
      <c r="ANN220" s="306"/>
      <c r="ANO220" s="305"/>
      <c r="ANP220" s="306"/>
      <c r="ANQ220" s="305"/>
      <c r="ANR220" s="306"/>
      <c r="ANS220" s="305"/>
      <c r="ANT220" s="306"/>
      <c r="ANU220" s="305"/>
      <c r="ANV220" s="306"/>
      <c r="ANW220" s="305"/>
      <c r="ANX220" s="306"/>
      <c r="ANY220" s="305"/>
      <c r="ANZ220" s="306"/>
      <c r="AOA220" s="305"/>
      <c r="AOB220" s="306"/>
      <c r="AOC220" s="305"/>
      <c r="AOD220" s="306"/>
      <c r="AOE220" s="305"/>
      <c r="AOF220" s="306"/>
      <c r="AOG220" s="305"/>
      <c r="AOH220" s="306"/>
      <c r="AOI220" s="305"/>
      <c r="AOJ220" s="306"/>
      <c r="AOK220" s="305"/>
      <c r="AOL220" s="306"/>
      <c r="AOM220" s="305"/>
      <c r="AON220" s="306"/>
      <c r="AOO220" s="305"/>
      <c r="AOP220" s="306"/>
      <c r="AOQ220" s="305"/>
      <c r="AOR220" s="306"/>
      <c r="AOS220" s="305"/>
      <c r="AOT220" s="306"/>
      <c r="AOU220" s="305"/>
      <c r="AOV220" s="306"/>
      <c r="AOW220" s="305"/>
      <c r="AOX220" s="306"/>
      <c r="AOY220" s="305"/>
      <c r="AOZ220" s="306"/>
      <c r="APA220" s="305"/>
      <c r="APB220" s="306"/>
      <c r="APC220" s="305"/>
      <c r="APD220" s="306"/>
      <c r="APE220" s="305"/>
      <c r="APF220" s="306"/>
      <c r="APG220" s="305"/>
      <c r="APH220" s="306"/>
      <c r="API220" s="305"/>
      <c r="APJ220" s="306"/>
      <c r="APK220" s="305"/>
      <c r="APL220" s="306"/>
      <c r="APM220" s="305"/>
      <c r="APN220" s="306"/>
      <c r="APO220" s="305"/>
      <c r="APP220" s="306"/>
      <c r="APQ220" s="305"/>
      <c r="APR220" s="306"/>
      <c r="APS220" s="305"/>
      <c r="APT220" s="306"/>
      <c r="APU220" s="305"/>
      <c r="APV220" s="306"/>
      <c r="APW220" s="305"/>
      <c r="APX220" s="306"/>
      <c r="APY220" s="305"/>
      <c r="APZ220" s="306"/>
      <c r="AQA220" s="305"/>
      <c r="AQB220" s="306"/>
      <c r="AQC220" s="305"/>
      <c r="AQD220" s="306"/>
      <c r="AQE220" s="305"/>
      <c r="AQF220" s="306"/>
      <c r="AQG220" s="305"/>
      <c r="AQH220" s="306"/>
      <c r="AQI220" s="305"/>
      <c r="AQJ220" s="306"/>
      <c r="AQK220" s="305"/>
      <c r="AQL220" s="306"/>
      <c r="AQM220" s="305"/>
      <c r="AQN220" s="306"/>
      <c r="AQO220" s="305"/>
      <c r="AQP220" s="306"/>
      <c r="AQQ220" s="305"/>
      <c r="AQR220" s="306"/>
      <c r="AQS220" s="305"/>
      <c r="AQT220" s="306"/>
      <c r="AQU220" s="305"/>
      <c r="AQV220" s="306"/>
      <c r="AQW220" s="305"/>
      <c r="AQX220" s="306"/>
      <c r="AQY220" s="305"/>
      <c r="AQZ220" s="306"/>
      <c r="ARA220" s="305"/>
      <c r="ARB220" s="306"/>
      <c r="ARC220" s="305"/>
      <c r="ARD220" s="306"/>
      <c r="ARE220" s="305"/>
      <c r="ARF220" s="306"/>
      <c r="ARG220" s="305"/>
      <c r="ARH220" s="306"/>
      <c r="ARI220" s="305"/>
      <c r="ARJ220" s="306"/>
      <c r="ARK220" s="305"/>
      <c r="ARL220" s="306"/>
      <c r="ARM220" s="305"/>
      <c r="ARN220" s="306"/>
      <c r="ARO220" s="305"/>
      <c r="ARP220" s="306"/>
      <c r="ARQ220" s="305"/>
      <c r="ARR220" s="306"/>
      <c r="ARS220" s="305"/>
      <c r="ART220" s="306"/>
      <c r="ARU220" s="305"/>
      <c r="ARV220" s="306"/>
      <c r="ARW220" s="305"/>
      <c r="ARX220" s="306"/>
      <c r="ARY220" s="305"/>
      <c r="ARZ220" s="306"/>
      <c r="ASA220" s="305"/>
      <c r="ASB220" s="306"/>
      <c r="ASC220" s="305"/>
      <c r="ASD220" s="306"/>
      <c r="ASE220" s="305"/>
      <c r="ASF220" s="306"/>
      <c r="ASG220" s="305"/>
      <c r="ASH220" s="306"/>
      <c r="ASI220" s="305"/>
      <c r="ASJ220" s="306"/>
      <c r="ASK220" s="305"/>
      <c r="ASL220" s="306"/>
      <c r="ASM220" s="305"/>
      <c r="ASN220" s="306"/>
      <c r="ASO220" s="305"/>
      <c r="ASP220" s="306"/>
      <c r="ASQ220" s="305"/>
      <c r="ASR220" s="306"/>
      <c r="ASS220" s="305"/>
      <c r="AST220" s="306"/>
      <c r="ASU220" s="305"/>
      <c r="ASV220" s="306"/>
      <c r="ASW220" s="305"/>
      <c r="ASX220" s="306"/>
      <c r="ASY220" s="305"/>
      <c r="ASZ220" s="306"/>
      <c r="ATA220" s="305"/>
      <c r="ATB220" s="306"/>
      <c r="ATC220" s="305"/>
      <c r="ATD220" s="306"/>
      <c r="ATE220" s="305"/>
      <c r="ATF220" s="306"/>
      <c r="ATG220" s="305"/>
      <c r="ATH220" s="306"/>
      <c r="ATI220" s="305"/>
      <c r="ATJ220" s="306"/>
      <c r="ATK220" s="305"/>
      <c r="ATL220" s="306"/>
      <c r="ATM220" s="305"/>
      <c r="ATN220" s="306"/>
      <c r="ATO220" s="305"/>
      <c r="ATP220" s="306"/>
      <c r="ATQ220" s="305"/>
      <c r="ATR220" s="306"/>
      <c r="ATS220" s="305"/>
      <c r="ATT220" s="306"/>
      <c r="ATU220" s="305"/>
      <c r="ATV220" s="306"/>
      <c r="ATW220" s="305"/>
      <c r="ATX220" s="306"/>
      <c r="ATY220" s="305"/>
      <c r="ATZ220" s="306"/>
      <c r="AUA220" s="305"/>
      <c r="AUB220" s="306"/>
      <c r="AUC220" s="305"/>
      <c r="AUD220" s="306"/>
      <c r="AUE220" s="305"/>
      <c r="AUF220" s="306"/>
      <c r="AUG220" s="305"/>
      <c r="AUH220" s="306"/>
      <c r="AUI220" s="305"/>
      <c r="AUJ220" s="306"/>
      <c r="AUK220" s="305"/>
      <c r="AUL220" s="306"/>
      <c r="AUM220" s="305"/>
      <c r="AUN220" s="306"/>
      <c r="AUO220" s="305"/>
      <c r="AUP220" s="306"/>
      <c r="AUQ220" s="305"/>
      <c r="AUR220" s="306"/>
      <c r="AUS220" s="305"/>
      <c r="AUT220" s="306"/>
      <c r="AUU220" s="305"/>
      <c r="AUV220" s="306"/>
      <c r="AUW220" s="305"/>
      <c r="AUX220" s="306"/>
      <c r="AUY220" s="305"/>
      <c r="AUZ220" s="306"/>
      <c r="AVA220" s="305"/>
      <c r="AVB220" s="306"/>
      <c r="AVC220" s="305"/>
      <c r="AVD220" s="306"/>
      <c r="AVE220" s="305"/>
      <c r="AVF220" s="306"/>
      <c r="AVG220" s="305"/>
      <c r="AVH220" s="306"/>
      <c r="AVI220" s="305"/>
      <c r="AVJ220" s="306"/>
      <c r="AVK220" s="305"/>
      <c r="AVL220" s="306"/>
      <c r="AVM220" s="305"/>
      <c r="AVN220" s="306"/>
      <c r="AVO220" s="305"/>
      <c r="AVP220" s="306"/>
      <c r="AVQ220" s="305"/>
      <c r="AVR220" s="306"/>
      <c r="AVS220" s="305"/>
      <c r="AVT220" s="306"/>
      <c r="AVU220" s="305"/>
      <c r="AVV220" s="306"/>
      <c r="AVW220" s="305"/>
      <c r="AVX220" s="306"/>
      <c r="AVY220" s="305"/>
      <c r="AVZ220" s="306"/>
      <c r="AWA220" s="305"/>
      <c r="AWB220" s="306"/>
      <c r="AWC220" s="305"/>
      <c r="AWD220" s="306"/>
      <c r="AWE220" s="305"/>
      <c r="AWF220" s="306"/>
      <c r="AWG220" s="305"/>
      <c r="AWH220" s="306"/>
      <c r="AWI220" s="305"/>
      <c r="AWJ220" s="306"/>
      <c r="AWK220" s="305"/>
      <c r="AWL220" s="306"/>
      <c r="AWM220" s="305"/>
      <c r="AWN220" s="306"/>
      <c r="AWO220" s="305"/>
      <c r="AWP220" s="306"/>
      <c r="AWQ220" s="305"/>
      <c r="AWR220" s="306"/>
      <c r="AWS220" s="305"/>
      <c r="AWT220" s="306"/>
      <c r="AWU220" s="305"/>
      <c r="AWV220" s="306"/>
      <c r="AWW220" s="305"/>
      <c r="AWX220" s="306"/>
      <c r="AWY220" s="305"/>
      <c r="AWZ220" s="306"/>
      <c r="AXA220" s="305"/>
      <c r="AXB220" s="306"/>
      <c r="AXC220" s="305"/>
      <c r="AXD220" s="306"/>
      <c r="AXE220" s="305"/>
      <c r="AXF220" s="306"/>
      <c r="AXG220" s="305"/>
      <c r="AXH220" s="306"/>
      <c r="AXI220" s="305"/>
      <c r="AXJ220" s="306"/>
      <c r="AXK220" s="305"/>
      <c r="AXL220" s="306"/>
      <c r="AXM220" s="305"/>
      <c r="AXN220" s="306"/>
      <c r="AXO220" s="305"/>
      <c r="AXP220" s="306"/>
      <c r="AXQ220" s="305"/>
      <c r="AXR220" s="306"/>
      <c r="AXS220" s="305"/>
      <c r="AXT220" s="306"/>
      <c r="AXU220" s="305"/>
      <c r="AXV220" s="306"/>
      <c r="AXW220" s="305"/>
      <c r="AXX220" s="306"/>
      <c r="AXY220" s="305"/>
      <c r="AXZ220" s="306"/>
      <c r="AYA220" s="305"/>
      <c r="AYB220" s="306"/>
      <c r="AYC220" s="305"/>
      <c r="AYD220" s="306"/>
      <c r="AYE220" s="305"/>
      <c r="AYF220" s="306"/>
      <c r="AYG220" s="305"/>
      <c r="AYH220" s="306"/>
      <c r="AYI220" s="305"/>
      <c r="AYJ220" s="306"/>
      <c r="AYK220" s="305"/>
      <c r="AYL220" s="306"/>
      <c r="AYM220" s="305"/>
      <c r="AYN220" s="306"/>
      <c r="AYO220" s="305"/>
      <c r="AYP220" s="306"/>
      <c r="AYQ220" s="305"/>
      <c r="AYR220" s="306"/>
      <c r="AYS220" s="305"/>
      <c r="AYT220" s="306"/>
      <c r="AYU220" s="305"/>
      <c r="AYV220" s="306"/>
      <c r="AYW220" s="305"/>
      <c r="AYX220" s="306"/>
      <c r="AYY220" s="305"/>
      <c r="AYZ220" s="306"/>
      <c r="AZA220" s="305"/>
      <c r="AZB220" s="306"/>
      <c r="AZC220" s="305"/>
      <c r="AZD220" s="306"/>
      <c r="AZE220" s="305"/>
      <c r="AZF220" s="306"/>
      <c r="AZG220" s="305"/>
      <c r="AZH220" s="306"/>
      <c r="AZI220" s="305"/>
      <c r="AZJ220" s="306"/>
      <c r="AZK220" s="305"/>
      <c r="AZL220" s="306"/>
      <c r="AZM220" s="305"/>
      <c r="AZN220" s="306"/>
      <c r="AZO220" s="305"/>
      <c r="AZP220" s="306"/>
      <c r="AZQ220" s="305"/>
      <c r="AZR220" s="306"/>
      <c r="AZS220" s="305"/>
      <c r="AZT220" s="306"/>
      <c r="AZU220" s="305"/>
      <c r="AZV220" s="306"/>
      <c r="AZW220" s="305"/>
      <c r="AZX220" s="306"/>
      <c r="AZY220" s="305"/>
      <c r="AZZ220" s="306"/>
      <c r="BAA220" s="305"/>
      <c r="BAB220" s="306"/>
      <c r="BAC220" s="305"/>
      <c r="BAD220" s="306"/>
      <c r="BAE220" s="305"/>
      <c r="BAF220" s="306"/>
      <c r="BAG220" s="305"/>
      <c r="BAH220" s="306"/>
      <c r="BAI220" s="305"/>
      <c r="BAJ220" s="306"/>
      <c r="BAK220" s="305"/>
      <c r="BAL220" s="306"/>
      <c r="BAM220" s="305"/>
      <c r="BAN220" s="306"/>
      <c r="BAO220" s="305"/>
      <c r="BAP220" s="306"/>
      <c r="BAQ220" s="305"/>
      <c r="BAR220" s="306"/>
      <c r="BAS220" s="305"/>
      <c r="BAT220" s="306"/>
      <c r="BAU220" s="305"/>
      <c r="BAV220" s="306"/>
      <c r="BAW220" s="305"/>
      <c r="BAX220" s="306"/>
      <c r="BAY220" s="305"/>
      <c r="BAZ220" s="306"/>
      <c r="BBA220" s="305"/>
      <c r="BBB220" s="306"/>
      <c r="BBC220" s="305"/>
      <c r="BBD220" s="306"/>
      <c r="BBE220" s="305"/>
      <c r="BBF220" s="306"/>
      <c r="BBG220" s="305"/>
      <c r="BBH220" s="306"/>
      <c r="BBI220" s="305"/>
      <c r="BBJ220" s="306"/>
      <c r="BBK220" s="305"/>
      <c r="BBL220" s="306"/>
      <c r="BBM220" s="305"/>
      <c r="BBN220" s="306"/>
      <c r="BBO220" s="305"/>
      <c r="BBP220" s="306"/>
      <c r="BBQ220" s="305"/>
      <c r="BBR220" s="306"/>
      <c r="BBS220" s="305"/>
      <c r="BBT220" s="306"/>
      <c r="BBU220" s="305"/>
      <c r="BBV220" s="306"/>
      <c r="BBW220" s="305"/>
      <c r="BBX220" s="306"/>
      <c r="BBY220" s="305"/>
      <c r="BBZ220" s="306"/>
      <c r="BCA220" s="305"/>
      <c r="BCB220" s="306"/>
      <c r="BCC220" s="305"/>
      <c r="BCD220" s="306"/>
      <c r="BCE220" s="305"/>
      <c r="BCF220" s="306"/>
      <c r="BCG220" s="305"/>
      <c r="BCH220" s="306"/>
      <c r="BCI220" s="305"/>
      <c r="BCJ220" s="306"/>
      <c r="BCK220" s="305"/>
      <c r="BCL220" s="306"/>
      <c r="BCM220" s="305"/>
      <c r="BCN220" s="306"/>
      <c r="BCO220" s="305"/>
      <c r="BCP220" s="306"/>
      <c r="BCQ220" s="305"/>
      <c r="BCR220" s="306"/>
      <c r="BCS220" s="305"/>
      <c r="BCT220" s="306"/>
      <c r="BCU220" s="305"/>
      <c r="BCV220" s="306"/>
      <c r="BCW220" s="305"/>
      <c r="BCX220" s="306"/>
      <c r="BCY220" s="305"/>
      <c r="BCZ220" s="306"/>
      <c r="BDA220" s="305"/>
      <c r="BDB220" s="306"/>
      <c r="BDC220" s="305"/>
      <c r="BDD220" s="306"/>
      <c r="BDE220" s="305"/>
      <c r="BDF220" s="306"/>
      <c r="BDG220" s="305"/>
      <c r="BDH220" s="306"/>
      <c r="BDI220" s="305"/>
      <c r="BDJ220" s="306"/>
      <c r="BDK220" s="305"/>
      <c r="BDL220" s="306"/>
      <c r="BDM220" s="305"/>
      <c r="BDN220" s="306"/>
      <c r="BDO220" s="305"/>
      <c r="BDP220" s="306"/>
      <c r="BDQ220" s="305"/>
      <c r="BDR220" s="306"/>
      <c r="BDS220" s="305"/>
      <c r="BDT220" s="306"/>
      <c r="BDU220" s="305"/>
      <c r="BDV220" s="306"/>
      <c r="BDW220" s="305"/>
      <c r="BDX220" s="306"/>
      <c r="BDY220" s="305"/>
      <c r="BDZ220" s="306"/>
      <c r="BEA220" s="305"/>
      <c r="BEB220" s="306"/>
      <c r="BEC220" s="305"/>
      <c r="BED220" s="306"/>
      <c r="BEE220" s="305"/>
      <c r="BEF220" s="306"/>
      <c r="BEG220" s="305"/>
      <c r="BEH220" s="306"/>
      <c r="BEI220" s="305"/>
      <c r="BEJ220" s="306"/>
      <c r="BEK220" s="305"/>
      <c r="BEL220" s="306"/>
      <c r="BEM220" s="305"/>
      <c r="BEN220" s="306"/>
      <c r="BEO220" s="305"/>
      <c r="BEP220" s="306"/>
      <c r="BEQ220" s="305"/>
      <c r="BER220" s="306"/>
      <c r="BES220" s="305"/>
      <c r="BET220" s="306"/>
      <c r="BEU220" s="305"/>
      <c r="BEV220" s="306"/>
      <c r="BEW220" s="305"/>
      <c r="BEX220" s="306"/>
      <c r="BEY220" s="305"/>
      <c r="BEZ220" s="306"/>
      <c r="BFA220" s="305"/>
      <c r="BFB220" s="306"/>
      <c r="BFC220" s="305"/>
      <c r="BFD220" s="306"/>
      <c r="BFE220" s="305"/>
      <c r="BFF220" s="306"/>
      <c r="BFG220" s="305"/>
      <c r="BFH220" s="306"/>
      <c r="BFI220" s="305"/>
      <c r="BFJ220" s="306"/>
      <c r="BFK220" s="305"/>
      <c r="BFL220" s="306"/>
      <c r="BFM220" s="305"/>
      <c r="BFN220" s="306"/>
      <c r="BFO220" s="305"/>
      <c r="BFP220" s="306"/>
      <c r="BFQ220" s="305"/>
      <c r="BFR220" s="306"/>
      <c r="BFS220" s="305"/>
      <c r="BFT220" s="306"/>
      <c r="BFU220" s="305"/>
      <c r="BFV220" s="306"/>
      <c r="BFW220" s="305"/>
      <c r="BFX220" s="306"/>
      <c r="BFY220" s="305"/>
      <c r="BFZ220" s="306"/>
      <c r="BGA220" s="305"/>
      <c r="BGB220" s="306"/>
      <c r="BGC220" s="305"/>
      <c r="BGD220" s="306"/>
      <c r="BGE220" s="305"/>
      <c r="BGF220" s="306"/>
      <c r="BGG220" s="305"/>
      <c r="BGH220" s="306"/>
      <c r="BGI220" s="305"/>
      <c r="BGJ220" s="306"/>
      <c r="BGK220" s="305"/>
      <c r="BGL220" s="306"/>
      <c r="BGM220" s="305"/>
      <c r="BGN220" s="306"/>
      <c r="BGO220" s="305"/>
      <c r="BGP220" s="306"/>
      <c r="BGQ220" s="305"/>
      <c r="BGR220" s="306"/>
      <c r="BGS220" s="305"/>
      <c r="BGT220" s="306"/>
      <c r="BGU220" s="305"/>
      <c r="BGV220" s="306"/>
      <c r="BGW220" s="305"/>
      <c r="BGX220" s="306"/>
      <c r="BGY220" s="305"/>
      <c r="BGZ220" s="306"/>
      <c r="BHA220" s="305"/>
      <c r="BHB220" s="306"/>
      <c r="BHC220" s="305"/>
      <c r="BHD220" s="306"/>
      <c r="BHE220" s="305"/>
      <c r="BHF220" s="306"/>
      <c r="BHG220" s="305"/>
      <c r="BHH220" s="306"/>
      <c r="BHI220" s="305"/>
      <c r="BHJ220" s="306"/>
      <c r="BHK220" s="305"/>
      <c r="BHL220" s="306"/>
      <c r="BHM220" s="305"/>
      <c r="BHN220" s="306"/>
      <c r="BHO220" s="305"/>
      <c r="BHP220" s="306"/>
      <c r="BHQ220" s="305"/>
      <c r="BHR220" s="306"/>
      <c r="BHS220" s="305"/>
      <c r="BHT220" s="306"/>
      <c r="BHU220" s="305"/>
      <c r="BHV220" s="306"/>
      <c r="BHW220" s="305"/>
      <c r="BHX220" s="306"/>
      <c r="BHY220" s="305"/>
      <c r="BHZ220" s="306"/>
      <c r="BIA220" s="305"/>
      <c r="BIB220" s="306"/>
      <c r="BIC220" s="305"/>
      <c r="BID220" s="306"/>
      <c r="BIE220" s="305"/>
      <c r="BIF220" s="306"/>
      <c r="BIG220" s="305"/>
      <c r="BIH220" s="306"/>
      <c r="BII220" s="305"/>
      <c r="BIJ220" s="306"/>
      <c r="BIK220" s="305"/>
      <c r="BIL220" s="306"/>
      <c r="BIM220" s="305"/>
      <c r="BIN220" s="306"/>
      <c r="BIO220" s="305"/>
      <c r="BIP220" s="306"/>
      <c r="BIQ220" s="305"/>
      <c r="BIR220" s="306"/>
      <c r="BIS220" s="305"/>
      <c r="BIT220" s="306"/>
      <c r="BIU220" s="305"/>
      <c r="BIV220" s="306"/>
      <c r="BIW220" s="305"/>
      <c r="BIX220" s="306"/>
      <c r="BIY220" s="305"/>
      <c r="BIZ220" s="306"/>
      <c r="BJA220" s="305"/>
      <c r="BJB220" s="306"/>
      <c r="BJC220" s="305"/>
      <c r="BJD220" s="306"/>
      <c r="BJE220" s="305"/>
      <c r="BJF220" s="306"/>
      <c r="BJG220" s="305"/>
      <c r="BJH220" s="306"/>
      <c r="BJI220" s="305"/>
      <c r="BJJ220" s="306"/>
      <c r="BJK220" s="305"/>
      <c r="BJL220" s="306"/>
      <c r="BJM220" s="305"/>
      <c r="BJN220" s="306"/>
      <c r="BJO220" s="305"/>
      <c r="BJP220" s="306"/>
      <c r="BJQ220" s="305"/>
      <c r="BJR220" s="306"/>
      <c r="BJS220" s="305"/>
      <c r="BJT220" s="306"/>
      <c r="BJU220" s="305"/>
      <c r="BJV220" s="306"/>
      <c r="BJW220" s="305"/>
      <c r="BJX220" s="306"/>
      <c r="BJY220" s="305"/>
      <c r="BJZ220" s="306"/>
      <c r="BKA220" s="305"/>
      <c r="BKB220" s="306"/>
      <c r="BKC220" s="305"/>
      <c r="BKD220" s="306"/>
      <c r="BKE220" s="305"/>
      <c r="BKF220" s="306"/>
      <c r="BKG220" s="305"/>
      <c r="BKH220" s="306"/>
      <c r="BKI220" s="305"/>
      <c r="BKJ220" s="306"/>
      <c r="BKK220" s="305"/>
      <c r="BKL220" s="306"/>
      <c r="BKM220" s="305"/>
      <c r="BKN220" s="306"/>
      <c r="BKO220" s="305"/>
      <c r="BKP220" s="306"/>
      <c r="BKQ220" s="305"/>
      <c r="BKR220" s="306"/>
      <c r="BKS220" s="305"/>
      <c r="BKT220" s="306"/>
      <c r="BKU220" s="305"/>
      <c r="BKV220" s="306"/>
      <c r="BKW220" s="305"/>
      <c r="BKX220" s="306"/>
      <c r="BKY220" s="305"/>
      <c r="BKZ220" s="306"/>
      <c r="BLA220" s="305"/>
      <c r="BLB220" s="306"/>
      <c r="BLC220" s="305"/>
      <c r="BLD220" s="306"/>
      <c r="BLE220" s="305"/>
      <c r="BLF220" s="306"/>
      <c r="BLG220" s="305"/>
      <c r="BLH220" s="306"/>
      <c r="BLI220" s="305"/>
      <c r="BLJ220" s="306"/>
      <c r="BLK220" s="305"/>
      <c r="BLL220" s="306"/>
      <c r="BLM220" s="305"/>
      <c r="BLN220" s="306"/>
      <c r="BLO220" s="305"/>
      <c r="BLP220" s="306"/>
      <c r="BLQ220" s="305"/>
      <c r="BLR220" s="306"/>
      <c r="BLS220" s="305"/>
      <c r="BLT220" s="306"/>
      <c r="BLU220" s="305"/>
      <c r="BLV220" s="306"/>
      <c r="BLW220" s="305"/>
      <c r="BLX220" s="306"/>
      <c r="BLY220" s="305"/>
      <c r="BLZ220" s="306"/>
      <c r="BMA220" s="305"/>
      <c r="BMB220" s="306"/>
      <c r="BMC220" s="305"/>
      <c r="BMD220" s="306"/>
      <c r="BME220" s="305"/>
      <c r="BMF220" s="306"/>
      <c r="BMG220" s="305"/>
      <c r="BMH220" s="306"/>
      <c r="BMI220" s="305"/>
      <c r="BMJ220" s="306"/>
      <c r="BMK220" s="305"/>
      <c r="BML220" s="306"/>
      <c r="BMM220" s="305"/>
      <c r="BMN220" s="306"/>
      <c r="BMO220" s="305"/>
      <c r="BMP220" s="306"/>
      <c r="BMQ220" s="305"/>
      <c r="BMR220" s="306"/>
      <c r="BMS220" s="305"/>
      <c r="BMT220" s="306"/>
      <c r="BMU220" s="305"/>
      <c r="BMV220" s="306"/>
      <c r="BMW220" s="305"/>
      <c r="BMX220" s="306"/>
      <c r="BMY220" s="305"/>
      <c r="BMZ220" s="306"/>
      <c r="BNA220" s="305"/>
      <c r="BNB220" s="306"/>
      <c r="BNC220" s="305"/>
      <c r="BND220" s="306"/>
      <c r="BNE220" s="305"/>
      <c r="BNF220" s="306"/>
      <c r="BNG220" s="305"/>
      <c r="BNH220" s="306"/>
      <c r="BNI220" s="305"/>
      <c r="BNJ220" s="306"/>
      <c r="BNK220" s="305"/>
      <c r="BNL220" s="306"/>
      <c r="BNM220" s="305"/>
      <c r="BNN220" s="306"/>
      <c r="BNO220" s="305"/>
      <c r="BNP220" s="306"/>
      <c r="BNQ220" s="305"/>
      <c r="BNR220" s="306"/>
      <c r="BNS220" s="305"/>
      <c r="BNT220" s="306"/>
      <c r="BNU220" s="305"/>
      <c r="BNV220" s="306"/>
      <c r="BNW220" s="305"/>
      <c r="BNX220" s="306"/>
      <c r="BNY220" s="305"/>
      <c r="BNZ220" s="306"/>
      <c r="BOA220" s="305"/>
      <c r="BOB220" s="306"/>
      <c r="BOC220" s="305"/>
      <c r="BOD220" s="306"/>
      <c r="BOE220" s="305"/>
      <c r="BOF220" s="306"/>
      <c r="BOG220" s="305"/>
      <c r="BOH220" s="306"/>
      <c r="BOI220" s="305"/>
      <c r="BOJ220" s="306"/>
      <c r="BOK220" s="305"/>
      <c r="BOL220" s="306"/>
      <c r="BOM220" s="305"/>
      <c r="BON220" s="306"/>
      <c r="BOO220" s="305"/>
      <c r="BOP220" s="306"/>
      <c r="BOQ220" s="305"/>
      <c r="BOR220" s="306"/>
      <c r="BOS220" s="305"/>
      <c r="BOT220" s="306"/>
      <c r="BOU220" s="305"/>
      <c r="BOV220" s="306"/>
      <c r="BOW220" s="305"/>
      <c r="BOX220" s="306"/>
      <c r="BOY220" s="305"/>
      <c r="BOZ220" s="306"/>
      <c r="BPA220" s="305"/>
      <c r="BPB220" s="306"/>
      <c r="BPC220" s="305"/>
      <c r="BPD220" s="306"/>
      <c r="BPE220" s="305"/>
      <c r="BPF220" s="306"/>
      <c r="BPG220" s="305"/>
      <c r="BPH220" s="306"/>
      <c r="BPI220" s="305"/>
      <c r="BPJ220" s="306"/>
      <c r="BPK220" s="305"/>
      <c r="BPL220" s="306"/>
      <c r="BPM220" s="305"/>
      <c r="BPN220" s="306"/>
      <c r="BPO220" s="305"/>
      <c r="BPP220" s="306"/>
      <c r="BPQ220" s="305"/>
      <c r="BPR220" s="306"/>
      <c r="BPS220" s="305"/>
      <c r="BPT220" s="306"/>
      <c r="BPU220" s="305"/>
      <c r="BPV220" s="306"/>
      <c r="BPW220" s="305"/>
      <c r="BPX220" s="306"/>
      <c r="BPY220" s="305"/>
      <c r="BPZ220" s="306"/>
      <c r="BQA220" s="305"/>
      <c r="BQB220" s="306"/>
      <c r="BQC220" s="305"/>
      <c r="BQD220" s="306"/>
      <c r="BQE220" s="305"/>
      <c r="BQF220" s="306"/>
      <c r="BQG220" s="305"/>
      <c r="BQH220" s="306"/>
      <c r="BQI220" s="305"/>
      <c r="BQJ220" s="306"/>
      <c r="BQK220" s="305"/>
      <c r="BQL220" s="306"/>
      <c r="BQM220" s="305"/>
      <c r="BQN220" s="306"/>
      <c r="BQO220" s="305"/>
      <c r="BQP220" s="306"/>
      <c r="BQQ220" s="305"/>
      <c r="BQR220" s="306"/>
      <c r="BQS220" s="305"/>
      <c r="BQT220" s="306"/>
      <c r="BQU220" s="305"/>
      <c r="BQV220" s="306"/>
      <c r="BQW220" s="305"/>
      <c r="BQX220" s="306"/>
      <c r="BQY220" s="305"/>
      <c r="BQZ220" s="306"/>
      <c r="BRA220" s="305"/>
      <c r="BRB220" s="306"/>
      <c r="BRC220" s="305"/>
      <c r="BRD220" s="306"/>
      <c r="BRE220" s="305"/>
      <c r="BRF220" s="306"/>
      <c r="BRG220" s="305"/>
      <c r="BRH220" s="306"/>
      <c r="BRI220" s="305"/>
      <c r="BRJ220" s="306"/>
      <c r="BRK220" s="305"/>
      <c r="BRL220" s="306"/>
      <c r="BRM220" s="305"/>
      <c r="BRN220" s="306"/>
      <c r="BRO220" s="305"/>
      <c r="BRP220" s="306"/>
      <c r="BRQ220" s="305"/>
      <c r="BRR220" s="306"/>
      <c r="BRS220" s="305"/>
      <c r="BRT220" s="306"/>
      <c r="BRU220" s="305"/>
      <c r="BRV220" s="306"/>
      <c r="BRW220" s="305"/>
      <c r="BRX220" s="306"/>
      <c r="BRY220" s="305"/>
      <c r="BRZ220" s="306"/>
      <c r="BSA220" s="305"/>
      <c r="BSB220" s="306"/>
      <c r="BSC220" s="305"/>
      <c r="BSD220" s="306"/>
      <c r="BSE220" s="305"/>
      <c r="BSF220" s="306"/>
      <c r="BSG220" s="305"/>
      <c r="BSH220" s="306"/>
      <c r="BSI220" s="305"/>
      <c r="BSJ220" s="306"/>
      <c r="BSK220" s="305"/>
      <c r="BSL220" s="306"/>
      <c r="BSM220" s="305"/>
      <c r="BSN220" s="306"/>
      <c r="BSO220" s="305"/>
      <c r="BSP220" s="306"/>
      <c r="BSQ220" s="305"/>
      <c r="BSR220" s="306"/>
      <c r="BSS220" s="305"/>
      <c r="BST220" s="306"/>
      <c r="BSU220" s="305"/>
      <c r="BSV220" s="306"/>
      <c r="BSW220" s="305"/>
      <c r="BSX220" s="306"/>
      <c r="BSY220" s="305"/>
      <c r="BSZ220" s="306"/>
      <c r="BTA220" s="305"/>
      <c r="BTB220" s="306"/>
      <c r="BTC220" s="305"/>
      <c r="BTD220" s="306"/>
      <c r="BTE220" s="305"/>
      <c r="BTF220" s="306"/>
      <c r="BTG220" s="305"/>
      <c r="BTH220" s="306"/>
      <c r="BTI220" s="305"/>
      <c r="BTJ220" s="306"/>
      <c r="BTK220" s="305"/>
      <c r="BTL220" s="306"/>
      <c r="BTM220" s="305"/>
      <c r="BTN220" s="306"/>
      <c r="BTO220" s="305"/>
      <c r="BTP220" s="306"/>
      <c r="BTQ220" s="305"/>
      <c r="BTR220" s="306"/>
      <c r="BTS220" s="305"/>
      <c r="BTT220" s="306"/>
      <c r="BTU220" s="305"/>
      <c r="BTV220" s="306"/>
      <c r="BTW220" s="305"/>
      <c r="BTX220" s="306"/>
      <c r="BTY220" s="305"/>
      <c r="BTZ220" s="306"/>
      <c r="BUA220" s="305"/>
      <c r="BUB220" s="306"/>
      <c r="BUC220" s="305"/>
      <c r="BUD220" s="306"/>
      <c r="BUE220" s="305"/>
      <c r="BUF220" s="306"/>
      <c r="BUG220" s="305"/>
      <c r="BUH220" s="306"/>
      <c r="BUI220" s="305"/>
      <c r="BUJ220" s="306"/>
      <c r="BUK220" s="305"/>
      <c r="BUL220" s="306"/>
      <c r="BUM220" s="305"/>
      <c r="BUN220" s="306"/>
      <c r="BUO220" s="305"/>
      <c r="BUP220" s="306"/>
      <c r="BUQ220" s="305"/>
      <c r="BUR220" s="306"/>
      <c r="BUS220" s="305"/>
      <c r="BUT220" s="306"/>
      <c r="BUU220" s="305"/>
      <c r="BUV220" s="306"/>
      <c r="BUW220" s="305"/>
      <c r="BUX220" s="306"/>
      <c r="BUY220" s="305"/>
      <c r="BUZ220" s="306"/>
      <c r="BVA220" s="305"/>
      <c r="BVB220" s="306"/>
      <c r="BVC220" s="305"/>
      <c r="BVD220" s="306"/>
      <c r="BVE220" s="305"/>
      <c r="BVF220" s="306"/>
      <c r="BVG220" s="305"/>
      <c r="BVH220" s="306"/>
      <c r="BVI220" s="305"/>
      <c r="BVJ220" s="306"/>
      <c r="BVK220" s="305"/>
      <c r="BVL220" s="306"/>
      <c r="BVM220" s="305"/>
      <c r="BVN220" s="306"/>
      <c r="BVO220" s="305"/>
      <c r="BVP220" s="306"/>
      <c r="BVQ220" s="305"/>
      <c r="BVR220" s="306"/>
      <c r="BVS220" s="305"/>
      <c r="BVT220" s="306"/>
      <c r="BVU220" s="305"/>
      <c r="BVV220" s="306"/>
      <c r="BVW220" s="305"/>
      <c r="BVX220" s="306"/>
      <c r="BVY220" s="305"/>
      <c r="BVZ220" s="306"/>
      <c r="BWA220" s="305"/>
      <c r="BWB220" s="306"/>
      <c r="BWC220" s="305"/>
      <c r="BWD220" s="306"/>
      <c r="BWE220" s="305"/>
      <c r="BWF220" s="306"/>
      <c r="BWG220" s="305"/>
      <c r="BWH220" s="306"/>
      <c r="BWI220" s="305"/>
      <c r="BWJ220" s="306"/>
      <c r="BWK220" s="305"/>
      <c r="BWL220" s="306"/>
      <c r="BWM220" s="305"/>
      <c r="BWN220" s="306"/>
      <c r="BWO220" s="305"/>
      <c r="BWP220" s="306"/>
      <c r="BWQ220" s="305"/>
      <c r="BWR220" s="306"/>
      <c r="BWS220" s="305"/>
      <c r="BWT220" s="306"/>
      <c r="BWU220" s="305"/>
      <c r="BWV220" s="306"/>
      <c r="BWW220" s="305"/>
      <c r="BWX220" s="306"/>
      <c r="BWY220" s="305"/>
      <c r="BWZ220" s="306"/>
      <c r="BXA220" s="305"/>
      <c r="BXB220" s="306"/>
      <c r="BXC220" s="305"/>
      <c r="BXD220" s="306"/>
      <c r="BXE220" s="305"/>
      <c r="BXF220" s="306"/>
      <c r="BXG220" s="305"/>
      <c r="BXH220" s="306"/>
      <c r="BXI220" s="305"/>
      <c r="BXJ220" s="306"/>
      <c r="BXK220" s="305"/>
      <c r="BXL220" s="306"/>
      <c r="BXM220" s="305"/>
      <c r="BXN220" s="306"/>
      <c r="BXO220" s="305"/>
      <c r="BXP220" s="306"/>
      <c r="BXQ220" s="305"/>
      <c r="BXR220" s="306"/>
      <c r="BXS220" s="305"/>
      <c r="BXT220" s="306"/>
      <c r="BXU220" s="305"/>
      <c r="BXV220" s="306"/>
      <c r="BXW220" s="305"/>
      <c r="BXX220" s="306"/>
      <c r="BXY220" s="305"/>
      <c r="BXZ220" s="306"/>
      <c r="BYA220" s="305"/>
      <c r="BYB220" s="306"/>
      <c r="BYC220" s="305"/>
      <c r="BYD220" s="306"/>
      <c r="BYE220" s="305"/>
      <c r="BYF220" s="306"/>
      <c r="BYG220" s="305"/>
      <c r="BYH220" s="306"/>
      <c r="BYI220" s="305"/>
      <c r="BYJ220" s="306"/>
      <c r="BYK220" s="305"/>
      <c r="BYL220" s="306"/>
      <c r="BYM220" s="305"/>
      <c r="BYN220" s="306"/>
      <c r="BYO220" s="305"/>
      <c r="BYP220" s="306"/>
      <c r="BYQ220" s="305"/>
      <c r="BYR220" s="306"/>
      <c r="BYS220" s="305"/>
      <c r="BYT220" s="306"/>
      <c r="BYU220" s="305"/>
      <c r="BYV220" s="306"/>
      <c r="BYW220" s="305"/>
      <c r="BYX220" s="306"/>
      <c r="BYY220" s="305"/>
      <c r="BYZ220" s="306"/>
      <c r="BZA220" s="305"/>
      <c r="BZB220" s="306"/>
      <c r="BZC220" s="305"/>
      <c r="BZD220" s="306"/>
      <c r="BZE220" s="305"/>
      <c r="BZF220" s="306"/>
      <c r="BZG220" s="305"/>
      <c r="BZH220" s="306"/>
      <c r="BZI220" s="305"/>
      <c r="BZJ220" s="306"/>
      <c r="BZK220" s="305"/>
      <c r="BZL220" s="306"/>
      <c r="BZM220" s="305"/>
      <c r="BZN220" s="306"/>
      <c r="BZO220" s="305"/>
      <c r="BZP220" s="306"/>
      <c r="BZQ220" s="305"/>
      <c r="BZR220" s="306"/>
      <c r="BZS220" s="305"/>
      <c r="BZT220" s="306"/>
      <c r="BZU220" s="305"/>
      <c r="BZV220" s="306"/>
      <c r="BZW220" s="305"/>
      <c r="BZX220" s="306"/>
      <c r="BZY220" s="305"/>
      <c r="BZZ220" s="306"/>
      <c r="CAA220" s="305"/>
      <c r="CAB220" s="306"/>
      <c r="CAC220" s="305"/>
      <c r="CAD220" s="306"/>
      <c r="CAE220" s="305"/>
      <c r="CAF220" s="306"/>
      <c r="CAG220" s="305"/>
      <c r="CAH220" s="306"/>
      <c r="CAI220" s="305"/>
      <c r="CAJ220" s="306"/>
      <c r="CAK220" s="305"/>
      <c r="CAL220" s="306"/>
      <c r="CAM220" s="305"/>
      <c r="CAN220" s="306"/>
      <c r="CAO220" s="305"/>
      <c r="CAP220" s="306"/>
      <c r="CAQ220" s="305"/>
      <c r="CAR220" s="306"/>
      <c r="CAS220" s="305"/>
      <c r="CAT220" s="306"/>
      <c r="CAU220" s="305"/>
      <c r="CAV220" s="306"/>
      <c r="CAW220" s="305"/>
      <c r="CAX220" s="306"/>
      <c r="CAY220" s="305"/>
      <c r="CAZ220" s="306"/>
      <c r="CBA220" s="305"/>
      <c r="CBB220" s="306"/>
      <c r="CBC220" s="305"/>
      <c r="CBD220" s="306"/>
      <c r="CBE220" s="305"/>
      <c r="CBF220" s="306"/>
      <c r="CBG220" s="305"/>
      <c r="CBH220" s="306"/>
      <c r="CBI220" s="305"/>
      <c r="CBJ220" s="306"/>
      <c r="CBK220" s="305"/>
      <c r="CBL220" s="306"/>
      <c r="CBM220" s="305"/>
      <c r="CBN220" s="306"/>
      <c r="CBO220" s="305"/>
      <c r="CBP220" s="306"/>
      <c r="CBQ220" s="305"/>
      <c r="CBR220" s="306"/>
      <c r="CBS220" s="305"/>
      <c r="CBT220" s="306"/>
      <c r="CBU220" s="305"/>
      <c r="CBV220" s="306"/>
      <c r="CBW220" s="305"/>
      <c r="CBX220" s="306"/>
      <c r="CBY220" s="305"/>
      <c r="CBZ220" s="306"/>
      <c r="CCA220" s="305"/>
      <c r="CCB220" s="306"/>
      <c r="CCC220" s="305"/>
      <c r="CCD220" s="306"/>
      <c r="CCE220" s="305"/>
      <c r="CCF220" s="306"/>
      <c r="CCG220" s="305"/>
      <c r="CCH220" s="306"/>
      <c r="CCI220" s="305"/>
      <c r="CCJ220" s="306"/>
      <c r="CCK220" s="305"/>
      <c r="CCL220" s="306"/>
      <c r="CCM220" s="305"/>
      <c r="CCN220" s="306"/>
      <c r="CCO220" s="305"/>
      <c r="CCP220" s="306"/>
      <c r="CCQ220" s="305"/>
      <c r="CCR220" s="306"/>
      <c r="CCS220" s="305"/>
      <c r="CCT220" s="306"/>
      <c r="CCU220" s="305"/>
      <c r="CCV220" s="306"/>
      <c r="CCW220" s="305"/>
      <c r="CCX220" s="306"/>
      <c r="CCY220" s="305"/>
      <c r="CCZ220" s="306"/>
      <c r="CDA220" s="305"/>
      <c r="CDB220" s="306"/>
      <c r="CDC220" s="305"/>
      <c r="CDD220" s="306"/>
      <c r="CDE220" s="305"/>
      <c r="CDF220" s="306"/>
      <c r="CDG220" s="305"/>
      <c r="CDH220" s="306"/>
      <c r="CDI220" s="305"/>
      <c r="CDJ220" s="306"/>
      <c r="CDK220" s="305"/>
      <c r="CDL220" s="306"/>
      <c r="CDM220" s="305"/>
      <c r="CDN220" s="306"/>
      <c r="CDO220" s="305"/>
      <c r="CDP220" s="306"/>
      <c r="CDQ220" s="305"/>
      <c r="CDR220" s="306"/>
      <c r="CDS220" s="305"/>
      <c r="CDT220" s="306"/>
      <c r="CDU220" s="305"/>
      <c r="CDV220" s="306"/>
      <c r="CDW220" s="305"/>
      <c r="CDX220" s="306"/>
      <c r="CDY220" s="305"/>
      <c r="CDZ220" s="306"/>
      <c r="CEA220" s="305"/>
      <c r="CEB220" s="306"/>
      <c r="CEC220" s="305"/>
      <c r="CED220" s="306"/>
      <c r="CEE220" s="305"/>
      <c r="CEF220" s="306"/>
      <c r="CEG220" s="305"/>
      <c r="CEH220" s="306"/>
      <c r="CEI220" s="305"/>
      <c r="CEJ220" s="306"/>
      <c r="CEK220" s="305"/>
      <c r="CEL220" s="306"/>
      <c r="CEM220" s="305"/>
      <c r="CEN220" s="306"/>
      <c r="CEO220" s="305"/>
      <c r="CEP220" s="306"/>
      <c r="CEQ220" s="305"/>
      <c r="CER220" s="306"/>
      <c r="CES220" s="305"/>
      <c r="CET220" s="306"/>
      <c r="CEU220" s="305"/>
      <c r="CEV220" s="306"/>
      <c r="CEW220" s="305"/>
      <c r="CEX220" s="306"/>
      <c r="CEY220" s="305"/>
      <c r="CEZ220" s="306"/>
      <c r="CFA220" s="305"/>
      <c r="CFB220" s="306"/>
      <c r="CFC220" s="305"/>
      <c r="CFD220" s="306"/>
      <c r="CFE220" s="305"/>
      <c r="CFF220" s="306"/>
      <c r="CFG220" s="305"/>
      <c r="CFH220" s="306"/>
      <c r="CFI220" s="305"/>
      <c r="CFJ220" s="306"/>
      <c r="CFK220" s="305"/>
      <c r="CFL220" s="306"/>
      <c r="CFM220" s="305"/>
      <c r="CFN220" s="306"/>
      <c r="CFO220" s="305"/>
      <c r="CFP220" s="306"/>
      <c r="CFQ220" s="305"/>
      <c r="CFR220" s="306"/>
      <c r="CFS220" s="305"/>
      <c r="CFT220" s="306"/>
      <c r="CFU220" s="305"/>
      <c r="CFV220" s="306"/>
      <c r="CFW220" s="305"/>
      <c r="CFX220" s="306"/>
      <c r="CFY220" s="305"/>
      <c r="CFZ220" s="306"/>
      <c r="CGA220" s="305"/>
      <c r="CGB220" s="306"/>
      <c r="CGC220" s="305"/>
      <c r="CGD220" s="306"/>
      <c r="CGE220" s="305"/>
      <c r="CGF220" s="306"/>
      <c r="CGG220" s="305"/>
      <c r="CGH220" s="306"/>
      <c r="CGI220" s="305"/>
      <c r="CGJ220" s="306"/>
      <c r="CGK220" s="305"/>
      <c r="CGL220" s="306"/>
      <c r="CGM220" s="305"/>
      <c r="CGN220" s="306"/>
      <c r="CGO220" s="305"/>
      <c r="CGP220" s="306"/>
      <c r="CGQ220" s="305"/>
      <c r="CGR220" s="306"/>
      <c r="CGS220" s="305"/>
      <c r="CGT220" s="306"/>
      <c r="CGU220" s="305"/>
      <c r="CGV220" s="306"/>
      <c r="CGW220" s="305"/>
      <c r="CGX220" s="306"/>
      <c r="CGY220" s="305"/>
      <c r="CGZ220" s="306"/>
      <c r="CHA220" s="305"/>
      <c r="CHB220" s="306"/>
      <c r="CHC220" s="305"/>
      <c r="CHD220" s="306"/>
      <c r="CHE220" s="305"/>
      <c r="CHF220" s="306"/>
      <c r="CHG220" s="305"/>
      <c r="CHH220" s="306"/>
      <c r="CHI220" s="305"/>
      <c r="CHJ220" s="306"/>
      <c r="CHK220" s="305"/>
      <c r="CHL220" s="306"/>
      <c r="CHM220" s="305"/>
      <c r="CHN220" s="306"/>
      <c r="CHO220" s="305"/>
      <c r="CHP220" s="306"/>
      <c r="CHQ220" s="305"/>
      <c r="CHR220" s="306"/>
      <c r="CHS220" s="305"/>
      <c r="CHT220" s="306"/>
      <c r="CHU220" s="305"/>
      <c r="CHV220" s="306"/>
      <c r="CHW220" s="305"/>
      <c r="CHX220" s="306"/>
      <c r="CHY220" s="305"/>
      <c r="CHZ220" s="306"/>
      <c r="CIA220" s="305"/>
      <c r="CIB220" s="306"/>
      <c r="CIC220" s="305"/>
      <c r="CID220" s="306"/>
      <c r="CIE220" s="305"/>
      <c r="CIF220" s="306"/>
      <c r="CIG220" s="305"/>
      <c r="CIH220" s="306"/>
      <c r="CII220" s="305"/>
      <c r="CIJ220" s="306"/>
      <c r="CIK220" s="305"/>
      <c r="CIL220" s="306"/>
      <c r="CIM220" s="305"/>
      <c r="CIN220" s="306"/>
      <c r="CIO220" s="305"/>
      <c r="CIP220" s="306"/>
      <c r="CIQ220" s="305"/>
      <c r="CIR220" s="306"/>
      <c r="CIS220" s="305"/>
      <c r="CIT220" s="306"/>
      <c r="CIU220" s="305"/>
      <c r="CIV220" s="306"/>
      <c r="CIW220" s="305"/>
      <c r="CIX220" s="306"/>
      <c r="CIY220" s="305"/>
      <c r="CIZ220" s="306"/>
      <c r="CJA220" s="305"/>
      <c r="CJB220" s="306"/>
      <c r="CJC220" s="305"/>
      <c r="CJD220" s="306"/>
      <c r="CJE220" s="305"/>
      <c r="CJF220" s="306"/>
      <c r="CJG220" s="305"/>
      <c r="CJH220" s="306"/>
      <c r="CJI220" s="305"/>
      <c r="CJJ220" s="306"/>
      <c r="CJK220" s="305"/>
      <c r="CJL220" s="306"/>
      <c r="CJM220" s="305"/>
      <c r="CJN220" s="306"/>
      <c r="CJO220" s="305"/>
      <c r="CJP220" s="306"/>
      <c r="CJQ220" s="305"/>
      <c r="CJR220" s="306"/>
      <c r="CJS220" s="305"/>
      <c r="CJT220" s="306"/>
      <c r="CJU220" s="305"/>
      <c r="CJV220" s="306"/>
      <c r="CJW220" s="305"/>
      <c r="CJX220" s="306"/>
      <c r="CJY220" s="305"/>
      <c r="CJZ220" s="306"/>
      <c r="CKA220" s="305"/>
      <c r="CKB220" s="306"/>
      <c r="CKC220" s="305"/>
      <c r="CKD220" s="306"/>
      <c r="CKE220" s="305"/>
      <c r="CKF220" s="306"/>
      <c r="CKG220" s="305"/>
      <c r="CKH220" s="306"/>
      <c r="CKI220" s="305"/>
      <c r="CKJ220" s="306"/>
      <c r="CKK220" s="305"/>
      <c r="CKL220" s="306"/>
      <c r="CKM220" s="305"/>
      <c r="CKN220" s="306"/>
      <c r="CKO220" s="305"/>
      <c r="CKP220" s="306"/>
      <c r="CKQ220" s="305"/>
      <c r="CKR220" s="306"/>
      <c r="CKS220" s="305"/>
      <c r="CKT220" s="306"/>
      <c r="CKU220" s="305"/>
      <c r="CKV220" s="306"/>
      <c r="CKW220" s="305"/>
      <c r="CKX220" s="306"/>
      <c r="CKY220" s="305"/>
      <c r="CKZ220" s="306"/>
      <c r="CLA220" s="305"/>
      <c r="CLB220" s="306"/>
      <c r="CLC220" s="305"/>
      <c r="CLD220" s="306"/>
      <c r="CLE220" s="305"/>
      <c r="CLF220" s="306"/>
      <c r="CLG220" s="305"/>
      <c r="CLH220" s="306"/>
      <c r="CLI220" s="305"/>
      <c r="CLJ220" s="306"/>
      <c r="CLK220" s="305"/>
      <c r="CLL220" s="306"/>
      <c r="CLM220" s="305"/>
      <c r="CLN220" s="306"/>
      <c r="CLO220" s="305"/>
      <c r="CLP220" s="306"/>
      <c r="CLQ220" s="305"/>
      <c r="CLR220" s="306"/>
      <c r="CLS220" s="305"/>
      <c r="CLT220" s="306"/>
      <c r="CLU220" s="305"/>
      <c r="CLV220" s="306"/>
      <c r="CLW220" s="305"/>
      <c r="CLX220" s="306"/>
      <c r="CLY220" s="305"/>
      <c r="CLZ220" s="306"/>
      <c r="CMA220" s="305"/>
      <c r="CMB220" s="306"/>
      <c r="CMC220" s="305"/>
      <c r="CMD220" s="306"/>
      <c r="CME220" s="305"/>
      <c r="CMF220" s="306"/>
      <c r="CMG220" s="305"/>
      <c r="CMH220" s="306"/>
      <c r="CMI220" s="305"/>
      <c r="CMJ220" s="306"/>
      <c r="CMK220" s="305"/>
      <c r="CML220" s="306"/>
      <c r="CMM220" s="305"/>
      <c r="CMN220" s="306"/>
      <c r="CMO220" s="305"/>
      <c r="CMP220" s="306"/>
      <c r="CMQ220" s="305"/>
      <c r="CMR220" s="306"/>
      <c r="CMS220" s="305"/>
      <c r="CMT220" s="306"/>
      <c r="CMU220" s="305"/>
      <c r="CMV220" s="306"/>
      <c r="CMW220" s="305"/>
      <c r="CMX220" s="306"/>
      <c r="CMY220" s="305"/>
      <c r="CMZ220" s="306"/>
      <c r="CNA220" s="305"/>
      <c r="CNB220" s="306"/>
      <c r="CNC220" s="305"/>
      <c r="CND220" s="306"/>
      <c r="CNE220" s="305"/>
      <c r="CNF220" s="306"/>
      <c r="CNG220" s="305"/>
      <c r="CNH220" s="306"/>
      <c r="CNI220" s="305"/>
      <c r="CNJ220" s="306"/>
      <c r="CNK220" s="305"/>
      <c r="CNL220" s="306"/>
      <c r="CNM220" s="305"/>
      <c r="CNN220" s="306"/>
      <c r="CNO220" s="305"/>
      <c r="CNP220" s="306"/>
      <c r="CNQ220" s="305"/>
      <c r="CNR220" s="306"/>
      <c r="CNS220" s="305"/>
      <c r="CNT220" s="306"/>
      <c r="CNU220" s="305"/>
      <c r="CNV220" s="306"/>
      <c r="CNW220" s="305"/>
      <c r="CNX220" s="306"/>
      <c r="CNY220" s="305"/>
      <c r="CNZ220" s="306"/>
      <c r="COA220" s="305"/>
      <c r="COB220" s="306"/>
      <c r="COC220" s="305"/>
      <c r="COD220" s="306"/>
      <c r="COE220" s="305"/>
      <c r="COF220" s="306"/>
      <c r="COG220" s="305"/>
      <c r="COH220" s="306"/>
      <c r="COI220" s="305"/>
      <c r="COJ220" s="306"/>
      <c r="COK220" s="305"/>
      <c r="COL220" s="306"/>
      <c r="COM220" s="305"/>
      <c r="CON220" s="306"/>
      <c r="COO220" s="305"/>
      <c r="COP220" s="306"/>
      <c r="COQ220" s="305"/>
      <c r="COR220" s="306"/>
      <c r="COS220" s="305"/>
      <c r="COT220" s="306"/>
      <c r="COU220" s="305"/>
      <c r="COV220" s="306"/>
      <c r="COW220" s="305"/>
      <c r="COX220" s="306"/>
      <c r="COY220" s="305"/>
      <c r="COZ220" s="306"/>
      <c r="CPA220" s="305"/>
      <c r="CPB220" s="306"/>
      <c r="CPC220" s="305"/>
      <c r="CPD220" s="306"/>
      <c r="CPE220" s="305"/>
      <c r="CPF220" s="306"/>
      <c r="CPG220" s="305"/>
      <c r="CPH220" s="306"/>
      <c r="CPI220" s="305"/>
      <c r="CPJ220" s="306"/>
      <c r="CPK220" s="305"/>
      <c r="CPL220" s="306"/>
      <c r="CPM220" s="305"/>
      <c r="CPN220" s="306"/>
      <c r="CPO220" s="305"/>
      <c r="CPP220" s="306"/>
      <c r="CPQ220" s="305"/>
      <c r="CPR220" s="306"/>
      <c r="CPS220" s="305"/>
      <c r="CPT220" s="306"/>
      <c r="CPU220" s="305"/>
      <c r="CPV220" s="306"/>
      <c r="CPW220" s="305"/>
      <c r="CPX220" s="306"/>
      <c r="CPY220" s="305"/>
      <c r="CPZ220" s="306"/>
      <c r="CQA220" s="305"/>
      <c r="CQB220" s="306"/>
      <c r="CQC220" s="305"/>
      <c r="CQD220" s="306"/>
      <c r="CQE220" s="305"/>
      <c r="CQF220" s="306"/>
      <c r="CQG220" s="305"/>
      <c r="CQH220" s="306"/>
      <c r="CQI220" s="305"/>
      <c r="CQJ220" s="306"/>
      <c r="CQK220" s="305"/>
      <c r="CQL220" s="306"/>
      <c r="CQM220" s="305"/>
      <c r="CQN220" s="306"/>
      <c r="CQO220" s="305"/>
      <c r="CQP220" s="306"/>
      <c r="CQQ220" s="305"/>
      <c r="CQR220" s="306"/>
      <c r="CQS220" s="305"/>
      <c r="CQT220" s="306"/>
      <c r="CQU220" s="305"/>
      <c r="CQV220" s="306"/>
      <c r="CQW220" s="305"/>
      <c r="CQX220" s="306"/>
      <c r="CQY220" s="305"/>
      <c r="CQZ220" s="306"/>
      <c r="CRA220" s="305"/>
      <c r="CRB220" s="306"/>
      <c r="CRC220" s="305"/>
      <c r="CRD220" s="306"/>
      <c r="CRE220" s="305"/>
      <c r="CRF220" s="306"/>
      <c r="CRG220" s="305"/>
      <c r="CRH220" s="306"/>
      <c r="CRI220" s="305"/>
      <c r="CRJ220" s="306"/>
      <c r="CRK220" s="305"/>
      <c r="CRL220" s="306"/>
      <c r="CRM220" s="305"/>
      <c r="CRN220" s="306"/>
      <c r="CRO220" s="305"/>
      <c r="CRP220" s="306"/>
      <c r="CRQ220" s="305"/>
      <c r="CRR220" s="306"/>
      <c r="CRS220" s="305"/>
      <c r="CRT220" s="306"/>
      <c r="CRU220" s="305"/>
      <c r="CRV220" s="306"/>
      <c r="CRW220" s="305"/>
      <c r="CRX220" s="306"/>
      <c r="CRY220" s="305"/>
      <c r="CRZ220" s="306"/>
      <c r="CSA220" s="305"/>
      <c r="CSB220" s="306"/>
      <c r="CSC220" s="305"/>
      <c r="CSD220" s="306"/>
      <c r="CSE220" s="305"/>
      <c r="CSF220" s="306"/>
      <c r="CSG220" s="305"/>
      <c r="CSH220" s="306"/>
      <c r="CSI220" s="305"/>
      <c r="CSJ220" s="306"/>
      <c r="CSK220" s="305"/>
      <c r="CSL220" s="306"/>
      <c r="CSM220" s="305"/>
      <c r="CSN220" s="306"/>
      <c r="CSO220" s="305"/>
      <c r="CSP220" s="306"/>
      <c r="CSQ220" s="305"/>
      <c r="CSR220" s="306"/>
      <c r="CSS220" s="305"/>
      <c r="CST220" s="306"/>
      <c r="CSU220" s="305"/>
      <c r="CSV220" s="306"/>
      <c r="CSW220" s="305"/>
      <c r="CSX220" s="306"/>
      <c r="CSY220" s="305"/>
      <c r="CSZ220" s="306"/>
      <c r="CTA220" s="305"/>
      <c r="CTB220" s="306"/>
      <c r="CTC220" s="305"/>
      <c r="CTD220" s="306"/>
      <c r="CTE220" s="305"/>
      <c r="CTF220" s="306"/>
      <c r="CTG220" s="305"/>
      <c r="CTH220" s="306"/>
      <c r="CTI220" s="305"/>
      <c r="CTJ220" s="306"/>
      <c r="CTK220" s="305"/>
      <c r="CTL220" s="306"/>
      <c r="CTM220" s="305"/>
      <c r="CTN220" s="306"/>
      <c r="CTO220" s="305"/>
      <c r="CTP220" s="306"/>
      <c r="CTQ220" s="305"/>
      <c r="CTR220" s="306"/>
      <c r="CTS220" s="305"/>
      <c r="CTT220" s="306"/>
      <c r="CTU220" s="305"/>
      <c r="CTV220" s="306"/>
      <c r="CTW220" s="305"/>
      <c r="CTX220" s="306"/>
      <c r="CTY220" s="305"/>
      <c r="CTZ220" s="306"/>
      <c r="CUA220" s="305"/>
      <c r="CUB220" s="306"/>
      <c r="CUC220" s="305"/>
      <c r="CUD220" s="306"/>
      <c r="CUE220" s="305"/>
      <c r="CUF220" s="306"/>
      <c r="CUG220" s="305"/>
      <c r="CUH220" s="306"/>
      <c r="CUI220" s="305"/>
      <c r="CUJ220" s="306"/>
      <c r="CUK220" s="305"/>
      <c r="CUL220" s="306"/>
      <c r="CUM220" s="305"/>
      <c r="CUN220" s="306"/>
      <c r="CUO220" s="305"/>
      <c r="CUP220" s="306"/>
      <c r="CUQ220" s="305"/>
      <c r="CUR220" s="306"/>
      <c r="CUS220" s="305"/>
      <c r="CUT220" s="306"/>
      <c r="CUU220" s="305"/>
      <c r="CUV220" s="306"/>
      <c r="CUW220" s="305"/>
      <c r="CUX220" s="306"/>
      <c r="CUY220" s="305"/>
      <c r="CUZ220" s="306"/>
      <c r="CVA220" s="305"/>
      <c r="CVB220" s="306"/>
      <c r="CVC220" s="305"/>
      <c r="CVD220" s="306"/>
      <c r="CVE220" s="305"/>
      <c r="CVF220" s="306"/>
      <c r="CVG220" s="305"/>
      <c r="CVH220" s="306"/>
      <c r="CVI220" s="305"/>
      <c r="CVJ220" s="306"/>
      <c r="CVK220" s="305"/>
      <c r="CVL220" s="306"/>
      <c r="CVM220" s="305"/>
      <c r="CVN220" s="306"/>
      <c r="CVO220" s="305"/>
      <c r="CVP220" s="306"/>
      <c r="CVQ220" s="305"/>
      <c r="CVR220" s="306"/>
      <c r="CVS220" s="305"/>
      <c r="CVT220" s="306"/>
      <c r="CVU220" s="305"/>
      <c r="CVV220" s="306"/>
      <c r="CVW220" s="305"/>
      <c r="CVX220" s="306"/>
      <c r="CVY220" s="305"/>
      <c r="CVZ220" s="306"/>
      <c r="CWA220" s="305"/>
      <c r="CWB220" s="306"/>
      <c r="CWC220" s="305"/>
      <c r="CWD220" s="306"/>
      <c r="CWE220" s="305"/>
      <c r="CWF220" s="306"/>
      <c r="CWG220" s="305"/>
      <c r="CWH220" s="306"/>
      <c r="CWI220" s="305"/>
      <c r="CWJ220" s="306"/>
      <c r="CWK220" s="305"/>
      <c r="CWL220" s="306"/>
      <c r="CWM220" s="305"/>
      <c r="CWN220" s="306"/>
      <c r="CWO220" s="305"/>
      <c r="CWP220" s="306"/>
      <c r="CWQ220" s="305"/>
      <c r="CWR220" s="306"/>
      <c r="CWS220" s="305"/>
      <c r="CWT220" s="306"/>
      <c r="CWU220" s="305"/>
      <c r="CWV220" s="306"/>
      <c r="CWW220" s="305"/>
      <c r="CWX220" s="306"/>
      <c r="CWY220" s="305"/>
      <c r="CWZ220" s="306"/>
      <c r="CXA220" s="305"/>
      <c r="CXB220" s="306"/>
      <c r="CXC220" s="305"/>
      <c r="CXD220" s="306"/>
      <c r="CXE220" s="305"/>
      <c r="CXF220" s="306"/>
      <c r="CXG220" s="305"/>
      <c r="CXH220" s="306"/>
      <c r="CXI220" s="305"/>
      <c r="CXJ220" s="306"/>
      <c r="CXK220" s="305"/>
      <c r="CXL220" s="306"/>
      <c r="CXM220" s="305"/>
      <c r="CXN220" s="306"/>
      <c r="CXO220" s="305"/>
      <c r="CXP220" s="306"/>
      <c r="CXQ220" s="305"/>
      <c r="CXR220" s="306"/>
      <c r="CXS220" s="305"/>
      <c r="CXT220" s="306"/>
      <c r="CXU220" s="305"/>
      <c r="CXV220" s="306"/>
      <c r="CXW220" s="305"/>
      <c r="CXX220" s="306"/>
      <c r="CXY220" s="305"/>
      <c r="CXZ220" s="306"/>
      <c r="CYA220" s="305"/>
      <c r="CYB220" s="306"/>
      <c r="CYC220" s="305"/>
      <c r="CYD220" s="306"/>
      <c r="CYE220" s="305"/>
      <c r="CYF220" s="306"/>
      <c r="CYG220" s="305"/>
      <c r="CYH220" s="306"/>
      <c r="CYI220" s="305"/>
      <c r="CYJ220" s="306"/>
      <c r="CYK220" s="305"/>
      <c r="CYL220" s="306"/>
      <c r="CYM220" s="305"/>
      <c r="CYN220" s="306"/>
      <c r="CYO220" s="305"/>
      <c r="CYP220" s="306"/>
      <c r="CYQ220" s="305"/>
      <c r="CYR220" s="306"/>
      <c r="CYS220" s="305"/>
      <c r="CYT220" s="306"/>
      <c r="CYU220" s="305"/>
      <c r="CYV220" s="306"/>
      <c r="CYW220" s="305"/>
      <c r="CYX220" s="306"/>
      <c r="CYY220" s="305"/>
      <c r="CYZ220" s="306"/>
      <c r="CZA220" s="305"/>
      <c r="CZB220" s="306"/>
      <c r="CZC220" s="305"/>
      <c r="CZD220" s="306"/>
      <c r="CZE220" s="305"/>
      <c r="CZF220" s="306"/>
      <c r="CZG220" s="305"/>
      <c r="CZH220" s="306"/>
      <c r="CZI220" s="305"/>
      <c r="CZJ220" s="306"/>
      <c r="CZK220" s="305"/>
      <c r="CZL220" s="306"/>
      <c r="CZM220" s="305"/>
      <c r="CZN220" s="306"/>
      <c r="CZO220" s="305"/>
      <c r="CZP220" s="306"/>
      <c r="CZQ220" s="305"/>
      <c r="CZR220" s="306"/>
      <c r="CZS220" s="305"/>
      <c r="CZT220" s="306"/>
      <c r="CZU220" s="305"/>
      <c r="CZV220" s="306"/>
      <c r="CZW220" s="305"/>
      <c r="CZX220" s="306"/>
      <c r="CZY220" s="305"/>
      <c r="CZZ220" s="306"/>
      <c r="DAA220" s="305"/>
      <c r="DAB220" s="306"/>
      <c r="DAC220" s="305"/>
      <c r="DAD220" s="306"/>
      <c r="DAE220" s="305"/>
      <c r="DAF220" s="306"/>
      <c r="DAG220" s="305"/>
      <c r="DAH220" s="306"/>
      <c r="DAI220" s="305"/>
      <c r="DAJ220" s="306"/>
      <c r="DAK220" s="305"/>
      <c r="DAL220" s="306"/>
      <c r="DAM220" s="305"/>
      <c r="DAN220" s="306"/>
      <c r="DAO220" s="305"/>
      <c r="DAP220" s="306"/>
      <c r="DAQ220" s="305"/>
      <c r="DAR220" s="306"/>
      <c r="DAS220" s="305"/>
      <c r="DAT220" s="306"/>
      <c r="DAU220" s="305"/>
      <c r="DAV220" s="306"/>
      <c r="DAW220" s="305"/>
      <c r="DAX220" s="306"/>
      <c r="DAY220" s="305"/>
      <c r="DAZ220" s="306"/>
      <c r="DBA220" s="305"/>
      <c r="DBB220" s="306"/>
      <c r="DBC220" s="305"/>
      <c r="DBD220" s="306"/>
      <c r="DBE220" s="305"/>
      <c r="DBF220" s="306"/>
      <c r="DBG220" s="305"/>
      <c r="DBH220" s="306"/>
      <c r="DBI220" s="305"/>
      <c r="DBJ220" s="306"/>
      <c r="DBK220" s="305"/>
      <c r="DBL220" s="306"/>
      <c r="DBM220" s="305"/>
      <c r="DBN220" s="306"/>
      <c r="DBO220" s="305"/>
      <c r="DBP220" s="306"/>
      <c r="DBQ220" s="305"/>
      <c r="DBR220" s="306"/>
      <c r="DBS220" s="305"/>
      <c r="DBT220" s="306"/>
      <c r="DBU220" s="305"/>
      <c r="DBV220" s="306"/>
      <c r="DBW220" s="305"/>
      <c r="DBX220" s="306"/>
      <c r="DBY220" s="305"/>
      <c r="DBZ220" s="306"/>
      <c r="DCA220" s="305"/>
      <c r="DCB220" s="306"/>
      <c r="DCC220" s="305"/>
      <c r="DCD220" s="306"/>
      <c r="DCE220" s="305"/>
      <c r="DCF220" s="306"/>
      <c r="DCG220" s="305"/>
      <c r="DCH220" s="306"/>
      <c r="DCI220" s="305"/>
      <c r="DCJ220" s="306"/>
      <c r="DCK220" s="305"/>
      <c r="DCL220" s="306"/>
      <c r="DCM220" s="305"/>
      <c r="DCN220" s="306"/>
      <c r="DCO220" s="305"/>
      <c r="DCP220" s="306"/>
      <c r="DCQ220" s="305"/>
      <c r="DCR220" s="306"/>
      <c r="DCS220" s="305"/>
      <c r="DCT220" s="306"/>
      <c r="DCU220" s="305"/>
      <c r="DCV220" s="306"/>
      <c r="DCW220" s="305"/>
      <c r="DCX220" s="306"/>
      <c r="DCY220" s="305"/>
      <c r="DCZ220" s="306"/>
      <c r="DDA220" s="305"/>
      <c r="DDB220" s="306"/>
      <c r="DDC220" s="305"/>
      <c r="DDD220" s="306"/>
      <c r="DDE220" s="305"/>
      <c r="DDF220" s="306"/>
      <c r="DDG220" s="305"/>
      <c r="DDH220" s="306"/>
      <c r="DDI220" s="305"/>
      <c r="DDJ220" s="306"/>
      <c r="DDK220" s="305"/>
      <c r="DDL220" s="306"/>
      <c r="DDM220" s="305"/>
      <c r="DDN220" s="306"/>
      <c r="DDO220" s="305"/>
      <c r="DDP220" s="306"/>
      <c r="DDQ220" s="305"/>
      <c r="DDR220" s="306"/>
      <c r="DDS220" s="305"/>
      <c r="DDT220" s="306"/>
      <c r="DDU220" s="305"/>
      <c r="DDV220" s="306"/>
      <c r="DDW220" s="305"/>
      <c r="DDX220" s="306"/>
      <c r="DDY220" s="305"/>
      <c r="DDZ220" s="306"/>
      <c r="DEA220" s="305"/>
      <c r="DEB220" s="306"/>
      <c r="DEC220" s="305"/>
      <c r="DED220" s="306"/>
      <c r="DEE220" s="305"/>
      <c r="DEF220" s="306"/>
      <c r="DEG220" s="305"/>
      <c r="DEH220" s="306"/>
      <c r="DEI220" s="305"/>
      <c r="DEJ220" s="306"/>
      <c r="DEK220" s="305"/>
      <c r="DEL220" s="306"/>
      <c r="DEM220" s="305"/>
      <c r="DEN220" s="306"/>
      <c r="DEO220" s="305"/>
      <c r="DEP220" s="306"/>
      <c r="DEQ220" s="305"/>
      <c r="DER220" s="306"/>
      <c r="DES220" s="305"/>
      <c r="DET220" s="306"/>
      <c r="DEU220" s="305"/>
      <c r="DEV220" s="306"/>
      <c r="DEW220" s="305"/>
      <c r="DEX220" s="306"/>
      <c r="DEY220" s="305"/>
      <c r="DEZ220" s="306"/>
      <c r="DFA220" s="305"/>
      <c r="DFB220" s="306"/>
      <c r="DFC220" s="305"/>
      <c r="DFD220" s="306"/>
      <c r="DFE220" s="305"/>
      <c r="DFF220" s="306"/>
      <c r="DFG220" s="305"/>
      <c r="DFH220" s="306"/>
      <c r="DFI220" s="305"/>
      <c r="DFJ220" s="306"/>
      <c r="DFK220" s="305"/>
      <c r="DFL220" s="306"/>
      <c r="DFM220" s="305"/>
      <c r="DFN220" s="306"/>
      <c r="DFO220" s="305"/>
      <c r="DFP220" s="306"/>
      <c r="DFQ220" s="305"/>
      <c r="DFR220" s="306"/>
      <c r="DFS220" s="305"/>
      <c r="DFT220" s="306"/>
      <c r="DFU220" s="305"/>
      <c r="DFV220" s="306"/>
      <c r="DFW220" s="305"/>
      <c r="DFX220" s="306"/>
      <c r="DFY220" s="305"/>
      <c r="DFZ220" s="306"/>
      <c r="DGA220" s="305"/>
      <c r="DGB220" s="306"/>
      <c r="DGC220" s="305"/>
      <c r="DGD220" s="306"/>
      <c r="DGE220" s="305"/>
      <c r="DGF220" s="306"/>
      <c r="DGG220" s="305"/>
      <c r="DGH220" s="306"/>
      <c r="DGI220" s="305"/>
      <c r="DGJ220" s="306"/>
      <c r="DGK220" s="305"/>
      <c r="DGL220" s="306"/>
      <c r="DGM220" s="305"/>
      <c r="DGN220" s="306"/>
      <c r="DGO220" s="305"/>
      <c r="DGP220" s="306"/>
      <c r="DGQ220" s="305"/>
      <c r="DGR220" s="306"/>
      <c r="DGS220" s="305"/>
      <c r="DGT220" s="306"/>
      <c r="DGU220" s="305"/>
      <c r="DGV220" s="306"/>
      <c r="DGW220" s="305"/>
      <c r="DGX220" s="306"/>
      <c r="DGY220" s="305"/>
      <c r="DGZ220" s="306"/>
      <c r="DHA220" s="305"/>
      <c r="DHB220" s="306"/>
      <c r="DHC220" s="305"/>
      <c r="DHD220" s="306"/>
      <c r="DHE220" s="305"/>
      <c r="DHF220" s="306"/>
      <c r="DHG220" s="305"/>
      <c r="DHH220" s="306"/>
      <c r="DHI220" s="305"/>
      <c r="DHJ220" s="306"/>
      <c r="DHK220" s="305"/>
      <c r="DHL220" s="306"/>
      <c r="DHM220" s="305"/>
      <c r="DHN220" s="306"/>
      <c r="DHO220" s="305"/>
      <c r="DHP220" s="306"/>
      <c r="DHQ220" s="305"/>
      <c r="DHR220" s="306"/>
      <c r="DHS220" s="305"/>
      <c r="DHT220" s="306"/>
      <c r="DHU220" s="305"/>
      <c r="DHV220" s="306"/>
      <c r="DHW220" s="305"/>
      <c r="DHX220" s="306"/>
      <c r="DHY220" s="305"/>
      <c r="DHZ220" s="306"/>
      <c r="DIA220" s="305"/>
      <c r="DIB220" s="306"/>
      <c r="DIC220" s="305"/>
      <c r="DID220" s="306"/>
      <c r="DIE220" s="305"/>
      <c r="DIF220" s="306"/>
      <c r="DIG220" s="305"/>
      <c r="DIH220" s="306"/>
      <c r="DII220" s="305"/>
      <c r="DIJ220" s="306"/>
      <c r="DIK220" s="305"/>
      <c r="DIL220" s="306"/>
      <c r="DIM220" s="305"/>
      <c r="DIN220" s="306"/>
      <c r="DIO220" s="305"/>
      <c r="DIP220" s="306"/>
      <c r="DIQ220" s="305"/>
      <c r="DIR220" s="306"/>
      <c r="DIS220" s="305"/>
      <c r="DIT220" s="306"/>
      <c r="DIU220" s="305"/>
      <c r="DIV220" s="306"/>
      <c r="DIW220" s="305"/>
      <c r="DIX220" s="306"/>
      <c r="DIY220" s="305"/>
      <c r="DIZ220" s="306"/>
      <c r="DJA220" s="305"/>
      <c r="DJB220" s="306"/>
      <c r="DJC220" s="305"/>
      <c r="DJD220" s="306"/>
      <c r="DJE220" s="305"/>
      <c r="DJF220" s="306"/>
      <c r="DJG220" s="305"/>
      <c r="DJH220" s="306"/>
      <c r="DJI220" s="305"/>
      <c r="DJJ220" s="306"/>
      <c r="DJK220" s="305"/>
      <c r="DJL220" s="306"/>
      <c r="DJM220" s="305"/>
      <c r="DJN220" s="306"/>
      <c r="DJO220" s="305"/>
      <c r="DJP220" s="306"/>
      <c r="DJQ220" s="305"/>
      <c r="DJR220" s="306"/>
      <c r="DJS220" s="305"/>
      <c r="DJT220" s="306"/>
      <c r="DJU220" s="305"/>
      <c r="DJV220" s="306"/>
      <c r="DJW220" s="305"/>
      <c r="DJX220" s="306"/>
      <c r="DJY220" s="305"/>
      <c r="DJZ220" s="306"/>
      <c r="DKA220" s="305"/>
      <c r="DKB220" s="306"/>
      <c r="DKC220" s="305"/>
      <c r="DKD220" s="306"/>
      <c r="DKE220" s="305"/>
      <c r="DKF220" s="306"/>
      <c r="DKG220" s="305"/>
      <c r="DKH220" s="306"/>
      <c r="DKI220" s="305"/>
      <c r="DKJ220" s="306"/>
      <c r="DKK220" s="305"/>
      <c r="DKL220" s="306"/>
      <c r="DKM220" s="305"/>
      <c r="DKN220" s="306"/>
      <c r="DKO220" s="305"/>
      <c r="DKP220" s="306"/>
      <c r="DKQ220" s="305"/>
      <c r="DKR220" s="306"/>
      <c r="DKS220" s="305"/>
      <c r="DKT220" s="306"/>
      <c r="DKU220" s="305"/>
      <c r="DKV220" s="306"/>
      <c r="DKW220" s="305"/>
      <c r="DKX220" s="306"/>
      <c r="DKY220" s="305"/>
      <c r="DKZ220" s="306"/>
      <c r="DLA220" s="305"/>
      <c r="DLB220" s="306"/>
      <c r="DLC220" s="305"/>
      <c r="DLD220" s="306"/>
      <c r="DLE220" s="305"/>
      <c r="DLF220" s="306"/>
      <c r="DLG220" s="305"/>
      <c r="DLH220" s="306"/>
      <c r="DLI220" s="305"/>
      <c r="DLJ220" s="306"/>
      <c r="DLK220" s="305"/>
      <c r="DLL220" s="306"/>
      <c r="DLM220" s="305"/>
      <c r="DLN220" s="306"/>
      <c r="DLO220" s="305"/>
      <c r="DLP220" s="306"/>
      <c r="DLQ220" s="305"/>
      <c r="DLR220" s="306"/>
      <c r="DLS220" s="305"/>
      <c r="DLT220" s="306"/>
      <c r="DLU220" s="305"/>
      <c r="DLV220" s="306"/>
      <c r="DLW220" s="305"/>
      <c r="DLX220" s="306"/>
      <c r="DLY220" s="305"/>
      <c r="DLZ220" s="306"/>
      <c r="DMA220" s="305"/>
      <c r="DMB220" s="306"/>
      <c r="DMC220" s="305"/>
      <c r="DMD220" s="306"/>
      <c r="DME220" s="305"/>
      <c r="DMF220" s="306"/>
      <c r="DMG220" s="305"/>
      <c r="DMH220" s="306"/>
      <c r="DMI220" s="305"/>
      <c r="DMJ220" s="306"/>
      <c r="DMK220" s="305"/>
      <c r="DML220" s="306"/>
      <c r="DMM220" s="305"/>
      <c r="DMN220" s="306"/>
      <c r="DMO220" s="305"/>
      <c r="DMP220" s="306"/>
      <c r="DMQ220" s="305"/>
      <c r="DMR220" s="306"/>
      <c r="DMS220" s="305"/>
      <c r="DMT220" s="306"/>
      <c r="DMU220" s="305"/>
      <c r="DMV220" s="306"/>
      <c r="DMW220" s="305"/>
      <c r="DMX220" s="306"/>
      <c r="DMY220" s="305"/>
      <c r="DMZ220" s="306"/>
      <c r="DNA220" s="305"/>
      <c r="DNB220" s="306"/>
      <c r="DNC220" s="305"/>
      <c r="DND220" s="306"/>
      <c r="DNE220" s="305"/>
      <c r="DNF220" s="306"/>
      <c r="DNG220" s="305"/>
      <c r="DNH220" s="306"/>
      <c r="DNI220" s="305"/>
      <c r="DNJ220" s="306"/>
      <c r="DNK220" s="305"/>
      <c r="DNL220" s="306"/>
      <c r="DNM220" s="305"/>
      <c r="DNN220" s="306"/>
      <c r="DNO220" s="305"/>
      <c r="DNP220" s="306"/>
      <c r="DNQ220" s="305"/>
      <c r="DNR220" s="306"/>
      <c r="DNS220" s="305"/>
      <c r="DNT220" s="306"/>
      <c r="DNU220" s="305"/>
      <c r="DNV220" s="306"/>
      <c r="DNW220" s="305"/>
      <c r="DNX220" s="306"/>
      <c r="DNY220" s="305"/>
      <c r="DNZ220" s="306"/>
      <c r="DOA220" s="305"/>
      <c r="DOB220" s="306"/>
      <c r="DOC220" s="305"/>
      <c r="DOD220" s="306"/>
      <c r="DOE220" s="305"/>
      <c r="DOF220" s="306"/>
      <c r="DOG220" s="305"/>
      <c r="DOH220" s="306"/>
      <c r="DOI220" s="305"/>
      <c r="DOJ220" s="306"/>
      <c r="DOK220" s="305"/>
      <c r="DOL220" s="306"/>
      <c r="DOM220" s="305"/>
      <c r="DON220" s="306"/>
      <c r="DOO220" s="305"/>
      <c r="DOP220" s="306"/>
      <c r="DOQ220" s="305"/>
      <c r="DOR220" s="306"/>
      <c r="DOS220" s="305"/>
      <c r="DOT220" s="306"/>
      <c r="DOU220" s="305"/>
      <c r="DOV220" s="306"/>
      <c r="DOW220" s="305"/>
      <c r="DOX220" s="306"/>
      <c r="DOY220" s="305"/>
      <c r="DOZ220" s="306"/>
      <c r="DPA220" s="305"/>
      <c r="DPB220" s="306"/>
      <c r="DPC220" s="305"/>
      <c r="DPD220" s="306"/>
      <c r="DPE220" s="305"/>
      <c r="DPF220" s="306"/>
      <c r="DPG220" s="305"/>
      <c r="DPH220" s="306"/>
      <c r="DPI220" s="305"/>
      <c r="DPJ220" s="306"/>
      <c r="DPK220" s="305"/>
      <c r="DPL220" s="306"/>
      <c r="DPM220" s="305"/>
      <c r="DPN220" s="306"/>
      <c r="DPO220" s="305"/>
      <c r="DPP220" s="306"/>
      <c r="DPQ220" s="305"/>
      <c r="DPR220" s="306"/>
      <c r="DPS220" s="305"/>
      <c r="DPT220" s="306"/>
      <c r="DPU220" s="305"/>
      <c r="DPV220" s="306"/>
      <c r="DPW220" s="305"/>
      <c r="DPX220" s="306"/>
      <c r="DPY220" s="305"/>
      <c r="DPZ220" s="306"/>
      <c r="DQA220" s="305"/>
      <c r="DQB220" s="306"/>
      <c r="DQC220" s="305"/>
      <c r="DQD220" s="306"/>
      <c r="DQE220" s="305"/>
      <c r="DQF220" s="306"/>
      <c r="DQG220" s="305"/>
      <c r="DQH220" s="306"/>
      <c r="DQI220" s="305"/>
      <c r="DQJ220" s="306"/>
      <c r="DQK220" s="305"/>
      <c r="DQL220" s="306"/>
      <c r="DQM220" s="305"/>
      <c r="DQN220" s="306"/>
      <c r="DQO220" s="305"/>
      <c r="DQP220" s="306"/>
      <c r="DQQ220" s="305"/>
      <c r="DQR220" s="306"/>
      <c r="DQS220" s="305"/>
      <c r="DQT220" s="306"/>
      <c r="DQU220" s="305"/>
      <c r="DQV220" s="306"/>
      <c r="DQW220" s="305"/>
      <c r="DQX220" s="306"/>
      <c r="DQY220" s="305"/>
      <c r="DQZ220" s="306"/>
      <c r="DRA220" s="305"/>
      <c r="DRB220" s="306"/>
      <c r="DRC220" s="305"/>
      <c r="DRD220" s="306"/>
      <c r="DRE220" s="305"/>
      <c r="DRF220" s="306"/>
      <c r="DRG220" s="305"/>
      <c r="DRH220" s="306"/>
      <c r="DRI220" s="305"/>
      <c r="DRJ220" s="306"/>
      <c r="DRK220" s="305"/>
      <c r="DRL220" s="306"/>
      <c r="DRM220" s="305"/>
      <c r="DRN220" s="306"/>
      <c r="DRO220" s="305"/>
      <c r="DRP220" s="306"/>
      <c r="DRQ220" s="305"/>
      <c r="DRR220" s="306"/>
      <c r="DRS220" s="305"/>
      <c r="DRT220" s="306"/>
      <c r="DRU220" s="305"/>
      <c r="DRV220" s="306"/>
      <c r="DRW220" s="305"/>
      <c r="DRX220" s="306"/>
      <c r="DRY220" s="305"/>
      <c r="DRZ220" s="306"/>
      <c r="DSA220" s="305"/>
      <c r="DSB220" s="306"/>
      <c r="DSC220" s="305"/>
      <c r="DSD220" s="306"/>
      <c r="DSE220" s="305"/>
      <c r="DSF220" s="306"/>
      <c r="DSG220" s="305"/>
      <c r="DSH220" s="306"/>
      <c r="DSI220" s="305"/>
      <c r="DSJ220" s="306"/>
      <c r="DSK220" s="305"/>
      <c r="DSL220" s="306"/>
      <c r="DSM220" s="305"/>
      <c r="DSN220" s="306"/>
      <c r="DSO220" s="305"/>
      <c r="DSP220" s="306"/>
      <c r="DSQ220" s="305"/>
      <c r="DSR220" s="306"/>
      <c r="DSS220" s="305"/>
      <c r="DST220" s="306"/>
      <c r="DSU220" s="305"/>
      <c r="DSV220" s="306"/>
      <c r="DSW220" s="305"/>
      <c r="DSX220" s="306"/>
      <c r="DSY220" s="305"/>
      <c r="DSZ220" s="306"/>
      <c r="DTA220" s="305"/>
      <c r="DTB220" s="306"/>
      <c r="DTC220" s="305"/>
      <c r="DTD220" s="306"/>
      <c r="DTE220" s="305"/>
      <c r="DTF220" s="306"/>
      <c r="DTG220" s="305"/>
      <c r="DTH220" s="306"/>
      <c r="DTI220" s="305"/>
      <c r="DTJ220" s="306"/>
      <c r="DTK220" s="305"/>
      <c r="DTL220" s="306"/>
      <c r="DTM220" s="305"/>
      <c r="DTN220" s="306"/>
      <c r="DTO220" s="305"/>
      <c r="DTP220" s="306"/>
      <c r="DTQ220" s="305"/>
      <c r="DTR220" s="306"/>
      <c r="DTS220" s="305"/>
      <c r="DTT220" s="306"/>
      <c r="DTU220" s="305"/>
      <c r="DTV220" s="306"/>
      <c r="DTW220" s="305"/>
      <c r="DTX220" s="306"/>
      <c r="DTY220" s="305"/>
      <c r="DTZ220" s="306"/>
      <c r="DUA220" s="305"/>
      <c r="DUB220" s="306"/>
      <c r="DUC220" s="305"/>
      <c r="DUD220" s="306"/>
      <c r="DUE220" s="305"/>
      <c r="DUF220" s="306"/>
      <c r="DUG220" s="305"/>
      <c r="DUH220" s="306"/>
      <c r="DUI220" s="305"/>
      <c r="DUJ220" s="306"/>
      <c r="DUK220" s="305"/>
      <c r="DUL220" s="306"/>
      <c r="DUM220" s="305"/>
      <c r="DUN220" s="306"/>
      <c r="DUO220" s="305"/>
      <c r="DUP220" s="306"/>
      <c r="DUQ220" s="305"/>
      <c r="DUR220" s="306"/>
      <c r="DUS220" s="305"/>
      <c r="DUT220" s="306"/>
      <c r="DUU220" s="305"/>
      <c r="DUV220" s="306"/>
      <c r="DUW220" s="305"/>
      <c r="DUX220" s="306"/>
      <c r="DUY220" s="305"/>
      <c r="DUZ220" s="306"/>
      <c r="DVA220" s="305"/>
      <c r="DVB220" s="306"/>
      <c r="DVC220" s="305"/>
      <c r="DVD220" s="306"/>
      <c r="DVE220" s="305"/>
      <c r="DVF220" s="306"/>
      <c r="DVG220" s="305"/>
      <c r="DVH220" s="306"/>
      <c r="DVI220" s="305"/>
      <c r="DVJ220" s="306"/>
      <c r="DVK220" s="305"/>
      <c r="DVL220" s="306"/>
      <c r="DVM220" s="305"/>
      <c r="DVN220" s="306"/>
      <c r="DVO220" s="305"/>
      <c r="DVP220" s="306"/>
      <c r="DVQ220" s="305"/>
      <c r="DVR220" s="306"/>
      <c r="DVS220" s="305"/>
      <c r="DVT220" s="306"/>
      <c r="DVU220" s="305"/>
      <c r="DVV220" s="306"/>
      <c r="DVW220" s="305"/>
      <c r="DVX220" s="306"/>
      <c r="DVY220" s="305"/>
      <c r="DVZ220" s="306"/>
      <c r="DWA220" s="305"/>
      <c r="DWB220" s="306"/>
      <c r="DWC220" s="305"/>
      <c r="DWD220" s="306"/>
      <c r="DWE220" s="305"/>
      <c r="DWF220" s="306"/>
      <c r="DWG220" s="305"/>
      <c r="DWH220" s="306"/>
      <c r="DWI220" s="305"/>
      <c r="DWJ220" s="306"/>
      <c r="DWK220" s="305"/>
      <c r="DWL220" s="306"/>
      <c r="DWM220" s="305"/>
      <c r="DWN220" s="306"/>
      <c r="DWO220" s="305"/>
      <c r="DWP220" s="306"/>
      <c r="DWQ220" s="305"/>
      <c r="DWR220" s="306"/>
      <c r="DWS220" s="305"/>
      <c r="DWT220" s="306"/>
      <c r="DWU220" s="305"/>
      <c r="DWV220" s="306"/>
      <c r="DWW220" s="305"/>
      <c r="DWX220" s="306"/>
      <c r="DWY220" s="305"/>
      <c r="DWZ220" s="306"/>
      <c r="DXA220" s="305"/>
      <c r="DXB220" s="306"/>
      <c r="DXC220" s="305"/>
      <c r="DXD220" s="306"/>
      <c r="DXE220" s="305"/>
      <c r="DXF220" s="306"/>
      <c r="DXG220" s="305"/>
      <c r="DXH220" s="306"/>
      <c r="DXI220" s="305"/>
      <c r="DXJ220" s="306"/>
      <c r="DXK220" s="305"/>
      <c r="DXL220" s="306"/>
      <c r="DXM220" s="305"/>
      <c r="DXN220" s="306"/>
      <c r="DXO220" s="305"/>
      <c r="DXP220" s="306"/>
      <c r="DXQ220" s="305"/>
      <c r="DXR220" s="306"/>
      <c r="DXS220" s="305"/>
      <c r="DXT220" s="306"/>
      <c r="DXU220" s="305"/>
      <c r="DXV220" s="306"/>
      <c r="DXW220" s="305"/>
      <c r="DXX220" s="306"/>
      <c r="DXY220" s="305"/>
      <c r="DXZ220" s="306"/>
      <c r="DYA220" s="305"/>
      <c r="DYB220" s="306"/>
      <c r="DYC220" s="305"/>
      <c r="DYD220" s="306"/>
      <c r="DYE220" s="305"/>
      <c r="DYF220" s="306"/>
      <c r="DYG220" s="305"/>
      <c r="DYH220" s="306"/>
      <c r="DYI220" s="305"/>
      <c r="DYJ220" s="306"/>
      <c r="DYK220" s="305"/>
      <c r="DYL220" s="306"/>
      <c r="DYM220" s="305"/>
      <c r="DYN220" s="306"/>
      <c r="DYO220" s="305"/>
      <c r="DYP220" s="306"/>
      <c r="DYQ220" s="305"/>
      <c r="DYR220" s="306"/>
      <c r="DYS220" s="305"/>
      <c r="DYT220" s="306"/>
      <c r="DYU220" s="305"/>
      <c r="DYV220" s="306"/>
      <c r="DYW220" s="305"/>
      <c r="DYX220" s="306"/>
      <c r="DYY220" s="305"/>
      <c r="DYZ220" s="306"/>
      <c r="DZA220" s="305"/>
      <c r="DZB220" s="306"/>
      <c r="DZC220" s="305"/>
      <c r="DZD220" s="306"/>
      <c r="DZE220" s="305"/>
      <c r="DZF220" s="306"/>
      <c r="DZG220" s="305"/>
      <c r="DZH220" s="306"/>
      <c r="DZI220" s="305"/>
      <c r="DZJ220" s="306"/>
      <c r="DZK220" s="305"/>
      <c r="DZL220" s="306"/>
      <c r="DZM220" s="305"/>
      <c r="DZN220" s="306"/>
      <c r="DZO220" s="305"/>
      <c r="DZP220" s="306"/>
      <c r="DZQ220" s="305"/>
      <c r="DZR220" s="306"/>
      <c r="DZS220" s="305"/>
      <c r="DZT220" s="306"/>
      <c r="DZU220" s="305"/>
      <c r="DZV220" s="306"/>
      <c r="DZW220" s="305"/>
      <c r="DZX220" s="306"/>
      <c r="DZY220" s="305"/>
      <c r="DZZ220" s="306"/>
      <c r="EAA220" s="305"/>
      <c r="EAB220" s="306"/>
      <c r="EAC220" s="305"/>
      <c r="EAD220" s="306"/>
      <c r="EAE220" s="305"/>
      <c r="EAF220" s="306"/>
      <c r="EAG220" s="305"/>
      <c r="EAH220" s="306"/>
      <c r="EAI220" s="305"/>
      <c r="EAJ220" s="306"/>
      <c r="EAK220" s="305"/>
      <c r="EAL220" s="306"/>
      <c r="EAM220" s="305"/>
      <c r="EAN220" s="306"/>
      <c r="EAO220" s="305"/>
      <c r="EAP220" s="306"/>
      <c r="EAQ220" s="305"/>
      <c r="EAR220" s="306"/>
      <c r="EAS220" s="305"/>
      <c r="EAT220" s="306"/>
      <c r="EAU220" s="305"/>
      <c r="EAV220" s="306"/>
      <c r="EAW220" s="305"/>
      <c r="EAX220" s="306"/>
      <c r="EAY220" s="305"/>
      <c r="EAZ220" s="306"/>
      <c r="EBA220" s="305"/>
      <c r="EBB220" s="306"/>
      <c r="EBC220" s="305"/>
      <c r="EBD220" s="306"/>
      <c r="EBE220" s="305"/>
      <c r="EBF220" s="306"/>
      <c r="EBG220" s="305"/>
      <c r="EBH220" s="306"/>
      <c r="EBI220" s="305"/>
      <c r="EBJ220" s="306"/>
      <c r="EBK220" s="305"/>
      <c r="EBL220" s="306"/>
      <c r="EBM220" s="305"/>
      <c r="EBN220" s="306"/>
      <c r="EBO220" s="305"/>
      <c r="EBP220" s="306"/>
      <c r="EBQ220" s="305"/>
      <c r="EBR220" s="306"/>
      <c r="EBS220" s="305"/>
      <c r="EBT220" s="306"/>
      <c r="EBU220" s="305"/>
      <c r="EBV220" s="306"/>
      <c r="EBW220" s="305"/>
      <c r="EBX220" s="306"/>
      <c r="EBY220" s="305"/>
      <c r="EBZ220" s="306"/>
      <c r="ECA220" s="305"/>
      <c r="ECB220" s="306"/>
      <c r="ECC220" s="305"/>
      <c r="ECD220" s="306"/>
      <c r="ECE220" s="305"/>
      <c r="ECF220" s="306"/>
      <c r="ECG220" s="305"/>
      <c r="ECH220" s="306"/>
      <c r="ECI220" s="305"/>
      <c r="ECJ220" s="306"/>
      <c r="ECK220" s="305"/>
      <c r="ECL220" s="306"/>
      <c r="ECM220" s="305"/>
      <c r="ECN220" s="306"/>
      <c r="ECO220" s="305"/>
      <c r="ECP220" s="306"/>
      <c r="ECQ220" s="305"/>
      <c r="ECR220" s="306"/>
      <c r="ECS220" s="305"/>
      <c r="ECT220" s="306"/>
      <c r="ECU220" s="305"/>
      <c r="ECV220" s="306"/>
      <c r="ECW220" s="305"/>
      <c r="ECX220" s="306"/>
      <c r="ECY220" s="305"/>
      <c r="ECZ220" s="306"/>
      <c r="EDA220" s="305"/>
      <c r="EDB220" s="306"/>
      <c r="EDC220" s="305"/>
      <c r="EDD220" s="306"/>
      <c r="EDE220" s="305"/>
      <c r="EDF220" s="306"/>
      <c r="EDG220" s="305"/>
      <c r="EDH220" s="306"/>
      <c r="EDI220" s="305"/>
      <c r="EDJ220" s="306"/>
      <c r="EDK220" s="305"/>
      <c r="EDL220" s="306"/>
      <c r="EDM220" s="305"/>
      <c r="EDN220" s="306"/>
      <c r="EDO220" s="305"/>
      <c r="EDP220" s="306"/>
      <c r="EDQ220" s="305"/>
      <c r="EDR220" s="306"/>
      <c r="EDS220" s="305"/>
      <c r="EDT220" s="306"/>
      <c r="EDU220" s="305"/>
      <c r="EDV220" s="306"/>
      <c r="EDW220" s="305"/>
      <c r="EDX220" s="306"/>
      <c r="EDY220" s="305"/>
      <c r="EDZ220" s="306"/>
      <c r="EEA220" s="305"/>
      <c r="EEB220" s="306"/>
      <c r="EEC220" s="305"/>
      <c r="EED220" s="306"/>
      <c r="EEE220" s="305"/>
      <c r="EEF220" s="306"/>
      <c r="EEG220" s="305"/>
      <c r="EEH220" s="306"/>
      <c r="EEI220" s="305"/>
      <c r="EEJ220" s="306"/>
      <c r="EEK220" s="305"/>
      <c r="EEL220" s="306"/>
      <c r="EEM220" s="305"/>
      <c r="EEN220" s="306"/>
      <c r="EEO220" s="305"/>
      <c r="EEP220" s="306"/>
      <c r="EEQ220" s="305"/>
      <c r="EER220" s="306"/>
      <c r="EES220" s="305"/>
      <c r="EET220" s="306"/>
      <c r="EEU220" s="305"/>
      <c r="EEV220" s="306"/>
      <c r="EEW220" s="305"/>
      <c r="EEX220" s="306"/>
      <c r="EEY220" s="305"/>
      <c r="EEZ220" s="306"/>
      <c r="EFA220" s="305"/>
      <c r="EFB220" s="306"/>
      <c r="EFC220" s="305"/>
      <c r="EFD220" s="306"/>
      <c r="EFE220" s="305"/>
      <c r="EFF220" s="306"/>
      <c r="EFG220" s="305"/>
      <c r="EFH220" s="306"/>
      <c r="EFI220" s="305"/>
      <c r="EFJ220" s="306"/>
      <c r="EFK220" s="305"/>
      <c r="EFL220" s="306"/>
      <c r="EFM220" s="305"/>
      <c r="EFN220" s="306"/>
      <c r="EFO220" s="305"/>
      <c r="EFP220" s="306"/>
      <c r="EFQ220" s="305"/>
      <c r="EFR220" s="306"/>
      <c r="EFS220" s="305"/>
      <c r="EFT220" s="306"/>
      <c r="EFU220" s="305"/>
      <c r="EFV220" s="306"/>
      <c r="EFW220" s="305"/>
      <c r="EFX220" s="306"/>
      <c r="EFY220" s="305"/>
      <c r="EFZ220" s="306"/>
      <c r="EGA220" s="305"/>
      <c r="EGB220" s="306"/>
      <c r="EGC220" s="305"/>
      <c r="EGD220" s="306"/>
      <c r="EGE220" s="305"/>
      <c r="EGF220" s="306"/>
      <c r="EGG220" s="305"/>
      <c r="EGH220" s="306"/>
      <c r="EGI220" s="305"/>
      <c r="EGJ220" s="306"/>
      <c r="EGK220" s="305"/>
      <c r="EGL220" s="306"/>
      <c r="EGM220" s="305"/>
      <c r="EGN220" s="306"/>
      <c r="EGO220" s="305"/>
      <c r="EGP220" s="306"/>
      <c r="EGQ220" s="305"/>
      <c r="EGR220" s="306"/>
      <c r="EGS220" s="305"/>
      <c r="EGT220" s="306"/>
      <c r="EGU220" s="305"/>
      <c r="EGV220" s="306"/>
      <c r="EGW220" s="305"/>
      <c r="EGX220" s="306"/>
      <c r="EGY220" s="305"/>
      <c r="EGZ220" s="306"/>
      <c r="EHA220" s="305"/>
      <c r="EHB220" s="306"/>
      <c r="EHC220" s="305"/>
      <c r="EHD220" s="306"/>
      <c r="EHE220" s="305"/>
      <c r="EHF220" s="306"/>
      <c r="EHG220" s="305"/>
      <c r="EHH220" s="306"/>
      <c r="EHI220" s="305"/>
      <c r="EHJ220" s="306"/>
      <c r="EHK220" s="305"/>
      <c r="EHL220" s="306"/>
      <c r="EHM220" s="305"/>
      <c r="EHN220" s="306"/>
      <c r="EHO220" s="305"/>
      <c r="EHP220" s="306"/>
      <c r="EHQ220" s="305"/>
      <c r="EHR220" s="306"/>
      <c r="EHS220" s="305"/>
      <c r="EHT220" s="306"/>
      <c r="EHU220" s="305"/>
      <c r="EHV220" s="306"/>
      <c r="EHW220" s="305"/>
      <c r="EHX220" s="306"/>
      <c r="EHY220" s="305"/>
      <c r="EHZ220" s="306"/>
      <c r="EIA220" s="305"/>
      <c r="EIB220" s="306"/>
      <c r="EIC220" s="305"/>
      <c r="EID220" s="306"/>
      <c r="EIE220" s="305"/>
      <c r="EIF220" s="306"/>
      <c r="EIG220" s="305"/>
      <c r="EIH220" s="306"/>
      <c r="EII220" s="305"/>
      <c r="EIJ220" s="306"/>
      <c r="EIK220" s="305"/>
      <c r="EIL220" s="306"/>
      <c r="EIM220" s="305"/>
      <c r="EIN220" s="306"/>
      <c r="EIO220" s="305"/>
      <c r="EIP220" s="306"/>
      <c r="EIQ220" s="305"/>
      <c r="EIR220" s="306"/>
      <c r="EIS220" s="305"/>
      <c r="EIT220" s="306"/>
      <c r="EIU220" s="305"/>
      <c r="EIV220" s="306"/>
      <c r="EIW220" s="305"/>
      <c r="EIX220" s="306"/>
      <c r="EIY220" s="305"/>
      <c r="EIZ220" s="306"/>
      <c r="EJA220" s="305"/>
      <c r="EJB220" s="306"/>
      <c r="EJC220" s="305"/>
      <c r="EJD220" s="306"/>
      <c r="EJE220" s="305"/>
      <c r="EJF220" s="306"/>
      <c r="EJG220" s="305"/>
      <c r="EJH220" s="306"/>
      <c r="EJI220" s="305"/>
      <c r="EJJ220" s="306"/>
      <c r="EJK220" s="305"/>
      <c r="EJL220" s="306"/>
      <c r="EJM220" s="305"/>
      <c r="EJN220" s="306"/>
      <c r="EJO220" s="305"/>
      <c r="EJP220" s="306"/>
      <c r="EJQ220" s="305"/>
      <c r="EJR220" s="306"/>
      <c r="EJS220" s="305"/>
      <c r="EJT220" s="306"/>
      <c r="EJU220" s="305"/>
      <c r="EJV220" s="306"/>
      <c r="EJW220" s="305"/>
      <c r="EJX220" s="306"/>
      <c r="EJY220" s="305"/>
      <c r="EJZ220" s="306"/>
      <c r="EKA220" s="305"/>
      <c r="EKB220" s="306"/>
      <c r="EKC220" s="305"/>
      <c r="EKD220" s="306"/>
      <c r="EKE220" s="305"/>
      <c r="EKF220" s="306"/>
      <c r="EKG220" s="305"/>
      <c r="EKH220" s="306"/>
      <c r="EKI220" s="305"/>
      <c r="EKJ220" s="306"/>
      <c r="EKK220" s="305"/>
      <c r="EKL220" s="306"/>
      <c r="EKM220" s="305"/>
      <c r="EKN220" s="306"/>
      <c r="EKO220" s="305"/>
      <c r="EKP220" s="306"/>
      <c r="EKQ220" s="305"/>
      <c r="EKR220" s="306"/>
      <c r="EKS220" s="305"/>
      <c r="EKT220" s="306"/>
      <c r="EKU220" s="305"/>
      <c r="EKV220" s="306"/>
      <c r="EKW220" s="305"/>
      <c r="EKX220" s="306"/>
      <c r="EKY220" s="305"/>
      <c r="EKZ220" s="306"/>
      <c r="ELA220" s="305"/>
      <c r="ELB220" s="306"/>
      <c r="ELC220" s="305"/>
      <c r="ELD220" s="306"/>
      <c r="ELE220" s="305"/>
      <c r="ELF220" s="306"/>
      <c r="ELG220" s="305"/>
      <c r="ELH220" s="306"/>
      <c r="ELI220" s="305"/>
      <c r="ELJ220" s="306"/>
      <c r="ELK220" s="305"/>
      <c r="ELL220" s="306"/>
      <c r="ELM220" s="305"/>
      <c r="ELN220" s="306"/>
      <c r="ELO220" s="305"/>
      <c r="ELP220" s="306"/>
      <c r="ELQ220" s="305"/>
      <c r="ELR220" s="306"/>
      <c r="ELS220" s="305"/>
      <c r="ELT220" s="306"/>
      <c r="ELU220" s="305"/>
      <c r="ELV220" s="306"/>
      <c r="ELW220" s="305"/>
      <c r="ELX220" s="306"/>
      <c r="ELY220" s="305"/>
      <c r="ELZ220" s="306"/>
      <c r="EMA220" s="305"/>
      <c r="EMB220" s="306"/>
      <c r="EMC220" s="305"/>
      <c r="EMD220" s="306"/>
      <c r="EME220" s="305"/>
      <c r="EMF220" s="306"/>
      <c r="EMG220" s="305"/>
      <c r="EMH220" s="306"/>
      <c r="EMI220" s="305"/>
      <c r="EMJ220" s="306"/>
      <c r="EMK220" s="305"/>
      <c r="EML220" s="306"/>
      <c r="EMM220" s="305"/>
      <c r="EMN220" s="306"/>
      <c r="EMO220" s="305"/>
      <c r="EMP220" s="306"/>
      <c r="EMQ220" s="305"/>
      <c r="EMR220" s="306"/>
      <c r="EMS220" s="305"/>
      <c r="EMT220" s="306"/>
      <c r="EMU220" s="305"/>
      <c r="EMV220" s="306"/>
      <c r="EMW220" s="305"/>
      <c r="EMX220" s="306"/>
      <c r="EMY220" s="305"/>
      <c r="EMZ220" s="306"/>
      <c r="ENA220" s="305"/>
      <c r="ENB220" s="306"/>
      <c r="ENC220" s="305"/>
      <c r="END220" s="306"/>
      <c r="ENE220" s="305"/>
      <c r="ENF220" s="306"/>
      <c r="ENG220" s="305"/>
      <c r="ENH220" s="306"/>
      <c r="ENI220" s="305"/>
      <c r="ENJ220" s="306"/>
      <c r="ENK220" s="305"/>
      <c r="ENL220" s="306"/>
      <c r="ENM220" s="305"/>
      <c r="ENN220" s="306"/>
      <c r="ENO220" s="305"/>
      <c r="ENP220" s="306"/>
      <c r="ENQ220" s="305"/>
      <c r="ENR220" s="306"/>
      <c r="ENS220" s="305"/>
      <c r="ENT220" s="306"/>
      <c r="ENU220" s="305"/>
      <c r="ENV220" s="306"/>
      <c r="ENW220" s="305"/>
      <c r="ENX220" s="306"/>
      <c r="ENY220" s="305"/>
      <c r="ENZ220" s="306"/>
      <c r="EOA220" s="305"/>
      <c r="EOB220" s="306"/>
      <c r="EOC220" s="305"/>
      <c r="EOD220" s="306"/>
      <c r="EOE220" s="305"/>
      <c r="EOF220" s="306"/>
      <c r="EOG220" s="305"/>
      <c r="EOH220" s="306"/>
      <c r="EOI220" s="305"/>
      <c r="EOJ220" s="306"/>
      <c r="EOK220" s="305"/>
      <c r="EOL220" s="306"/>
      <c r="EOM220" s="305"/>
      <c r="EON220" s="306"/>
      <c r="EOO220" s="305"/>
      <c r="EOP220" s="306"/>
      <c r="EOQ220" s="305"/>
      <c r="EOR220" s="306"/>
      <c r="EOS220" s="305"/>
      <c r="EOT220" s="306"/>
      <c r="EOU220" s="305"/>
      <c r="EOV220" s="306"/>
      <c r="EOW220" s="305"/>
      <c r="EOX220" s="306"/>
      <c r="EOY220" s="305"/>
      <c r="EOZ220" s="306"/>
      <c r="EPA220" s="305"/>
      <c r="EPB220" s="306"/>
      <c r="EPC220" s="305"/>
      <c r="EPD220" s="306"/>
      <c r="EPE220" s="305"/>
      <c r="EPF220" s="306"/>
      <c r="EPG220" s="305"/>
      <c r="EPH220" s="306"/>
      <c r="EPI220" s="305"/>
      <c r="EPJ220" s="306"/>
      <c r="EPK220" s="305"/>
      <c r="EPL220" s="306"/>
      <c r="EPM220" s="305"/>
      <c r="EPN220" s="306"/>
      <c r="EPO220" s="305"/>
      <c r="EPP220" s="306"/>
      <c r="EPQ220" s="305"/>
      <c r="EPR220" s="306"/>
      <c r="EPS220" s="305"/>
      <c r="EPT220" s="306"/>
      <c r="EPU220" s="305"/>
      <c r="EPV220" s="306"/>
      <c r="EPW220" s="305"/>
      <c r="EPX220" s="306"/>
      <c r="EPY220" s="305"/>
      <c r="EPZ220" s="306"/>
      <c r="EQA220" s="305"/>
      <c r="EQB220" s="306"/>
      <c r="EQC220" s="305"/>
      <c r="EQD220" s="306"/>
      <c r="EQE220" s="305"/>
      <c r="EQF220" s="306"/>
      <c r="EQG220" s="305"/>
      <c r="EQH220" s="306"/>
      <c r="EQI220" s="305"/>
      <c r="EQJ220" s="306"/>
      <c r="EQK220" s="305"/>
      <c r="EQL220" s="306"/>
      <c r="EQM220" s="305"/>
      <c r="EQN220" s="306"/>
      <c r="EQO220" s="305"/>
      <c r="EQP220" s="306"/>
      <c r="EQQ220" s="305"/>
      <c r="EQR220" s="306"/>
      <c r="EQS220" s="305"/>
      <c r="EQT220" s="306"/>
      <c r="EQU220" s="305"/>
      <c r="EQV220" s="306"/>
      <c r="EQW220" s="305"/>
      <c r="EQX220" s="306"/>
      <c r="EQY220" s="305"/>
      <c r="EQZ220" s="306"/>
      <c r="ERA220" s="305"/>
      <c r="ERB220" s="306"/>
      <c r="ERC220" s="305"/>
      <c r="ERD220" s="306"/>
      <c r="ERE220" s="305"/>
      <c r="ERF220" s="306"/>
      <c r="ERG220" s="305"/>
      <c r="ERH220" s="306"/>
      <c r="ERI220" s="305"/>
      <c r="ERJ220" s="306"/>
      <c r="ERK220" s="305"/>
      <c r="ERL220" s="306"/>
      <c r="ERM220" s="305"/>
      <c r="ERN220" s="306"/>
      <c r="ERO220" s="305"/>
      <c r="ERP220" s="306"/>
      <c r="ERQ220" s="305"/>
      <c r="ERR220" s="306"/>
      <c r="ERS220" s="305"/>
      <c r="ERT220" s="306"/>
      <c r="ERU220" s="305"/>
      <c r="ERV220" s="306"/>
      <c r="ERW220" s="305"/>
      <c r="ERX220" s="306"/>
      <c r="ERY220" s="305"/>
      <c r="ERZ220" s="306"/>
      <c r="ESA220" s="305"/>
      <c r="ESB220" s="306"/>
      <c r="ESC220" s="305"/>
      <c r="ESD220" s="306"/>
      <c r="ESE220" s="305"/>
      <c r="ESF220" s="306"/>
      <c r="ESG220" s="305"/>
      <c r="ESH220" s="306"/>
      <c r="ESI220" s="305"/>
      <c r="ESJ220" s="306"/>
      <c r="ESK220" s="305"/>
      <c r="ESL220" s="306"/>
      <c r="ESM220" s="305"/>
      <c r="ESN220" s="306"/>
      <c r="ESO220" s="305"/>
      <c r="ESP220" s="306"/>
      <c r="ESQ220" s="305"/>
      <c r="ESR220" s="306"/>
      <c r="ESS220" s="305"/>
      <c r="EST220" s="306"/>
      <c r="ESU220" s="305"/>
      <c r="ESV220" s="306"/>
      <c r="ESW220" s="305"/>
      <c r="ESX220" s="306"/>
      <c r="ESY220" s="305"/>
      <c r="ESZ220" s="306"/>
      <c r="ETA220" s="305"/>
      <c r="ETB220" s="306"/>
      <c r="ETC220" s="305"/>
      <c r="ETD220" s="306"/>
      <c r="ETE220" s="305"/>
      <c r="ETF220" s="306"/>
      <c r="ETG220" s="305"/>
      <c r="ETH220" s="306"/>
      <c r="ETI220" s="305"/>
      <c r="ETJ220" s="306"/>
      <c r="ETK220" s="305"/>
      <c r="ETL220" s="306"/>
      <c r="ETM220" s="305"/>
      <c r="ETN220" s="306"/>
      <c r="ETO220" s="305"/>
      <c r="ETP220" s="306"/>
      <c r="ETQ220" s="305"/>
      <c r="ETR220" s="306"/>
      <c r="ETS220" s="305"/>
      <c r="ETT220" s="306"/>
      <c r="ETU220" s="305"/>
      <c r="ETV220" s="306"/>
      <c r="ETW220" s="305"/>
      <c r="ETX220" s="306"/>
      <c r="ETY220" s="305"/>
      <c r="ETZ220" s="306"/>
      <c r="EUA220" s="305"/>
      <c r="EUB220" s="306"/>
      <c r="EUC220" s="305"/>
      <c r="EUD220" s="306"/>
      <c r="EUE220" s="305"/>
      <c r="EUF220" s="306"/>
      <c r="EUG220" s="305"/>
      <c r="EUH220" s="306"/>
      <c r="EUI220" s="305"/>
      <c r="EUJ220" s="306"/>
      <c r="EUK220" s="305"/>
      <c r="EUL220" s="306"/>
      <c r="EUM220" s="305"/>
      <c r="EUN220" s="306"/>
      <c r="EUO220" s="305"/>
      <c r="EUP220" s="306"/>
      <c r="EUQ220" s="305"/>
      <c r="EUR220" s="306"/>
      <c r="EUS220" s="305"/>
      <c r="EUT220" s="306"/>
      <c r="EUU220" s="305"/>
      <c r="EUV220" s="306"/>
      <c r="EUW220" s="305"/>
      <c r="EUX220" s="306"/>
      <c r="EUY220" s="305"/>
      <c r="EUZ220" s="306"/>
      <c r="EVA220" s="305"/>
      <c r="EVB220" s="306"/>
      <c r="EVC220" s="305"/>
      <c r="EVD220" s="306"/>
      <c r="EVE220" s="305"/>
      <c r="EVF220" s="306"/>
      <c r="EVG220" s="305"/>
      <c r="EVH220" s="306"/>
      <c r="EVI220" s="305"/>
      <c r="EVJ220" s="306"/>
      <c r="EVK220" s="305"/>
      <c r="EVL220" s="306"/>
      <c r="EVM220" s="305"/>
      <c r="EVN220" s="306"/>
      <c r="EVO220" s="305"/>
      <c r="EVP220" s="306"/>
      <c r="EVQ220" s="305"/>
      <c r="EVR220" s="306"/>
      <c r="EVS220" s="305"/>
      <c r="EVT220" s="306"/>
      <c r="EVU220" s="305"/>
      <c r="EVV220" s="306"/>
      <c r="EVW220" s="305"/>
      <c r="EVX220" s="306"/>
      <c r="EVY220" s="305"/>
      <c r="EVZ220" s="306"/>
      <c r="EWA220" s="305"/>
      <c r="EWB220" s="306"/>
      <c r="EWC220" s="305"/>
      <c r="EWD220" s="306"/>
      <c r="EWE220" s="305"/>
      <c r="EWF220" s="306"/>
      <c r="EWG220" s="305"/>
      <c r="EWH220" s="306"/>
      <c r="EWI220" s="305"/>
      <c r="EWJ220" s="306"/>
      <c r="EWK220" s="305"/>
      <c r="EWL220" s="306"/>
      <c r="EWM220" s="305"/>
      <c r="EWN220" s="306"/>
      <c r="EWO220" s="305"/>
      <c r="EWP220" s="306"/>
      <c r="EWQ220" s="305"/>
      <c r="EWR220" s="306"/>
      <c r="EWS220" s="305"/>
      <c r="EWT220" s="306"/>
      <c r="EWU220" s="305"/>
      <c r="EWV220" s="306"/>
      <c r="EWW220" s="305"/>
      <c r="EWX220" s="306"/>
      <c r="EWY220" s="305"/>
      <c r="EWZ220" s="306"/>
      <c r="EXA220" s="305"/>
      <c r="EXB220" s="306"/>
      <c r="EXC220" s="305"/>
      <c r="EXD220" s="306"/>
      <c r="EXE220" s="305"/>
      <c r="EXF220" s="306"/>
      <c r="EXG220" s="305"/>
      <c r="EXH220" s="306"/>
      <c r="EXI220" s="305"/>
      <c r="EXJ220" s="306"/>
      <c r="EXK220" s="305"/>
      <c r="EXL220" s="306"/>
      <c r="EXM220" s="305"/>
      <c r="EXN220" s="306"/>
      <c r="EXO220" s="305"/>
      <c r="EXP220" s="306"/>
      <c r="EXQ220" s="305"/>
      <c r="EXR220" s="306"/>
      <c r="EXS220" s="305"/>
      <c r="EXT220" s="306"/>
      <c r="EXU220" s="305"/>
      <c r="EXV220" s="306"/>
      <c r="EXW220" s="305"/>
      <c r="EXX220" s="306"/>
      <c r="EXY220" s="305"/>
      <c r="EXZ220" s="306"/>
      <c r="EYA220" s="305"/>
      <c r="EYB220" s="306"/>
      <c r="EYC220" s="305"/>
      <c r="EYD220" s="306"/>
      <c r="EYE220" s="305"/>
      <c r="EYF220" s="306"/>
      <c r="EYG220" s="305"/>
      <c r="EYH220" s="306"/>
      <c r="EYI220" s="305"/>
      <c r="EYJ220" s="306"/>
      <c r="EYK220" s="305"/>
      <c r="EYL220" s="306"/>
      <c r="EYM220" s="305"/>
      <c r="EYN220" s="306"/>
      <c r="EYO220" s="305"/>
      <c r="EYP220" s="306"/>
      <c r="EYQ220" s="305"/>
      <c r="EYR220" s="306"/>
      <c r="EYS220" s="305"/>
      <c r="EYT220" s="306"/>
      <c r="EYU220" s="305"/>
      <c r="EYV220" s="306"/>
      <c r="EYW220" s="305"/>
      <c r="EYX220" s="306"/>
      <c r="EYY220" s="305"/>
      <c r="EYZ220" s="306"/>
      <c r="EZA220" s="305"/>
      <c r="EZB220" s="306"/>
      <c r="EZC220" s="305"/>
      <c r="EZD220" s="306"/>
      <c r="EZE220" s="305"/>
      <c r="EZF220" s="306"/>
      <c r="EZG220" s="305"/>
      <c r="EZH220" s="306"/>
      <c r="EZI220" s="305"/>
      <c r="EZJ220" s="306"/>
      <c r="EZK220" s="305"/>
      <c r="EZL220" s="306"/>
      <c r="EZM220" s="305"/>
      <c r="EZN220" s="306"/>
      <c r="EZO220" s="305"/>
      <c r="EZP220" s="306"/>
      <c r="EZQ220" s="305"/>
      <c r="EZR220" s="306"/>
      <c r="EZS220" s="305"/>
      <c r="EZT220" s="306"/>
      <c r="EZU220" s="305"/>
      <c r="EZV220" s="306"/>
      <c r="EZW220" s="305"/>
      <c r="EZX220" s="306"/>
      <c r="EZY220" s="305"/>
      <c r="EZZ220" s="306"/>
      <c r="FAA220" s="305"/>
      <c r="FAB220" s="306"/>
      <c r="FAC220" s="305"/>
      <c r="FAD220" s="306"/>
      <c r="FAE220" s="305"/>
      <c r="FAF220" s="306"/>
      <c r="FAG220" s="305"/>
      <c r="FAH220" s="306"/>
      <c r="FAI220" s="305"/>
      <c r="FAJ220" s="306"/>
      <c r="FAK220" s="305"/>
      <c r="FAL220" s="306"/>
      <c r="FAM220" s="305"/>
      <c r="FAN220" s="306"/>
      <c r="FAO220" s="305"/>
      <c r="FAP220" s="306"/>
      <c r="FAQ220" s="305"/>
      <c r="FAR220" s="306"/>
      <c r="FAS220" s="305"/>
      <c r="FAT220" s="306"/>
      <c r="FAU220" s="305"/>
      <c r="FAV220" s="306"/>
      <c r="FAW220" s="305"/>
      <c r="FAX220" s="306"/>
      <c r="FAY220" s="305"/>
      <c r="FAZ220" s="306"/>
      <c r="FBA220" s="305"/>
      <c r="FBB220" s="306"/>
      <c r="FBC220" s="305"/>
      <c r="FBD220" s="306"/>
      <c r="FBE220" s="305"/>
      <c r="FBF220" s="306"/>
      <c r="FBG220" s="305"/>
      <c r="FBH220" s="306"/>
      <c r="FBI220" s="305"/>
      <c r="FBJ220" s="306"/>
      <c r="FBK220" s="305"/>
      <c r="FBL220" s="306"/>
      <c r="FBM220" s="305"/>
      <c r="FBN220" s="306"/>
      <c r="FBO220" s="305"/>
      <c r="FBP220" s="306"/>
      <c r="FBQ220" s="305"/>
      <c r="FBR220" s="306"/>
      <c r="FBS220" s="305"/>
      <c r="FBT220" s="306"/>
      <c r="FBU220" s="305"/>
      <c r="FBV220" s="306"/>
      <c r="FBW220" s="305"/>
      <c r="FBX220" s="306"/>
      <c r="FBY220" s="305"/>
      <c r="FBZ220" s="306"/>
      <c r="FCA220" s="305"/>
      <c r="FCB220" s="306"/>
      <c r="FCC220" s="305"/>
      <c r="FCD220" s="306"/>
      <c r="FCE220" s="305"/>
      <c r="FCF220" s="306"/>
      <c r="FCG220" s="305"/>
      <c r="FCH220" s="306"/>
      <c r="FCI220" s="305"/>
      <c r="FCJ220" s="306"/>
      <c r="FCK220" s="305"/>
      <c r="FCL220" s="306"/>
      <c r="FCM220" s="305"/>
      <c r="FCN220" s="306"/>
      <c r="FCO220" s="305"/>
      <c r="FCP220" s="306"/>
      <c r="FCQ220" s="305"/>
      <c r="FCR220" s="306"/>
      <c r="FCS220" s="305"/>
      <c r="FCT220" s="306"/>
      <c r="FCU220" s="305"/>
      <c r="FCV220" s="306"/>
      <c r="FCW220" s="305"/>
      <c r="FCX220" s="306"/>
      <c r="FCY220" s="305"/>
      <c r="FCZ220" s="306"/>
      <c r="FDA220" s="305"/>
      <c r="FDB220" s="306"/>
      <c r="FDC220" s="305"/>
      <c r="FDD220" s="306"/>
      <c r="FDE220" s="305"/>
      <c r="FDF220" s="306"/>
      <c r="FDG220" s="305"/>
      <c r="FDH220" s="306"/>
      <c r="FDI220" s="305"/>
      <c r="FDJ220" s="306"/>
      <c r="FDK220" s="305"/>
      <c r="FDL220" s="306"/>
      <c r="FDM220" s="305"/>
      <c r="FDN220" s="306"/>
      <c r="FDO220" s="305"/>
      <c r="FDP220" s="306"/>
      <c r="FDQ220" s="305"/>
      <c r="FDR220" s="306"/>
      <c r="FDS220" s="305"/>
      <c r="FDT220" s="306"/>
      <c r="FDU220" s="305"/>
      <c r="FDV220" s="306"/>
      <c r="FDW220" s="305"/>
      <c r="FDX220" s="306"/>
      <c r="FDY220" s="305"/>
      <c r="FDZ220" s="306"/>
      <c r="FEA220" s="305"/>
      <c r="FEB220" s="306"/>
      <c r="FEC220" s="305"/>
      <c r="FED220" s="306"/>
      <c r="FEE220" s="305"/>
      <c r="FEF220" s="306"/>
      <c r="FEG220" s="305"/>
      <c r="FEH220" s="306"/>
      <c r="FEI220" s="305"/>
      <c r="FEJ220" s="306"/>
      <c r="FEK220" s="305"/>
      <c r="FEL220" s="306"/>
      <c r="FEM220" s="305"/>
      <c r="FEN220" s="306"/>
      <c r="FEO220" s="305"/>
      <c r="FEP220" s="306"/>
      <c r="FEQ220" s="305"/>
      <c r="FER220" s="306"/>
      <c r="FES220" s="305"/>
      <c r="FET220" s="306"/>
      <c r="FEU220" s="305"/>
      <c r="FEV220" s="306"/>
      <c r="FEW220" s="305"/>
      <c r="FEX220" s="306"/>
      <c r="FEY220" s="305"/>
      <c r="FEZ220" s="306"/>
      <c r="FFA220" s="305"/>
      <c r="FFB220" s="306"/>
      <c r="FFC220" s="305"/>
      <c r="FFD220" s="306"/>
      <c r="FFE220" s="305"/>
      <c r="FFF220" s="306"/>
      <c r="FFG220" s="305"/>
      <c r="FFH220" s="306"/>
      <c r="FFI220" s="305"/>
      <c r="FFJ220" s="306"/>
      <c r="FFK220" s="305"/>
      <c r="FFL220" s="306"/>
      <c r="FFM220" s="305"/>
      <c r="FFN220" s="306"/>
      <c r="FFO220" s="305"/>
      <c r="FFP220" s="306"/>
      <c r="FFQ220" s="305"/>
      <c r="FFR220" s="306"/>
      <c r="FFS220" s="305"/>
      <c r="FFT220" s="306"/>
      <c r="FFU220" s="305"/>
      <c r="FFV220" s="306"/>
      <c r="FFW220" s="305"/>
      <c r="FFX220" s="306"/>
      <c r="FFY220" s="305"/>
      <c r="FFZ220" s="306"/>
      <c r="FGA220" s="305"/>
      <c r="FGB220" s="306"/>
      <c r="FGC220" s="305"/>
      <c r="FGD220" s="306"/>
      <c r="FGE220" s="305"/>
      <c r="FGF220" s="306"/>
      <c r="FGG220" s="305"/>
      <c r="FGH220" s="306"/>
      <c r="FGI220" s="305"/>
      <c r="FGJ220" s="306"/>
      <c r="FGK220" s="305"/>
      <c r="FGL220" s="306"/>
      <c r="FGM220" s="305"/>
      <c r="FGN220" s="306"/>
      <c r="FGO220" s="305"/>
      <c r="FGP220" s="306"/>
      <c r="FGQ220" s="305"/>
      <c r="FGR220" s="306"/>
      <c r="FGS220" s="305"/>
      <c r="FGT220" s="306"/>
      <c r="FGU220" s="305"/>
      <c r="FGV220" s="306"/>
      <c r="FGW220" s="305"/>
      <c r="FGX220" s="306"/>
      <c r="FGY220" s="305"/>
      <c r="FGZ220" s="306"/>
      <c r="FHA220" s="305"/>
      <c r="FHB220" s="306"/>
      <c r="FHC220" s="305"/>
      <c r="FHD220" s="306"/>
      <c r="FHE220" s="305"/>
      <c r="FHF220" s="306"/>
      <c r="FHG220" s="305"/>
      <c r="FHH220" s="306"/>
      <c r="FHI220" s="305"/>
      <c r="FHJ220" s="306"/>
      <c r="FHK220" s="305"/>
      <c r="FHL220" s="306"/>
      <c r="FHM220" s="305"/>
      <c r="FHN220" s="306"/>
      <c r="FHO220" s="305"/>
      <c r="FHP220" s="306"/>
      <c r="FHQ220" s="305"/>
      <c r="FHR220" s="306"/>
      <c r="FHS220" s="305"/>
      <c r="FHT220" s="306"/>
      <c r="FHU220" s="305"/>
      <c r="FHV220" s="306"/>
      <c r="FHW220" s="305"/>
      <c r="FHX220" s="306"/>
      <c r="FHY220" s="305"/>
      <c r="FHZ220" s="306"/>
      <c r="FIA220" s="305"/>
      <c r="FIB220" s="306"/>
      <c r="FIC220" s="305"/>
      <c r="FID220" s="306"/>
      <c r="FIE220" s="305"/>
      <c r="FIF220" s="306"/>
      <c r="FIG220" s="305"/>
      <c r="FIH220" s="306"/>
      <c r="FII220" s="305"/>
      <c r="FIJ220" s="306"/>
      <c r="FIK220" s="305"/>
      <c r="FIL220" s="306"/>
      <c r="FIM220" s="305"/>
      <c r="FIN220" s="306"/>
      <c r="FIO220" s="305"/>
      <c r="FIP220" s="306"/>
      <c r="FIQ220" s="305"/>
      <c r="FIR220" s="306"/>
      <c r="FIS220" s="305"/>
      <c r="FIT220" s="306"/>
      <c r="FIU220" s="305"/>
      <c r="FIV220" s="306"/>
      <c r="FIW220" s="305"/>
      <c r="FIX220" s="306"/>
      <c r="FIY220" s="305"/>
      <c r="FIZ220" s="306"/>
      <c r="FJA220" s="305"/>
      <c r="FJB220" s="306"/>
      <c r="FJC220" s="305"/>
      <c r="FJD220" s="306"/>
      <c r="FJE220" s="305"/>
      <c r="FJF220" s="306"/>
      <c r="FJG220" s="305"/>
      <c r="FJH220" s="306"/>
      <c r="FJI220" s="305"/>
      <c r="FJJ220" s="306"/>
      <c r="FJK220" s="305"/>
      <c r="FJL220" s="306"/>
      <c r="FJM220" s="305"/>
      <c r="FJN220" s="306"/>
      <c r="FJO220" s="305"/>
      <c r="FJP220" s="306"/>
      <c r="FJQ220" s="305"/>
      <c r="FJR220" s="306"/>
      <c r="FJS220" s="305"/>
      <c r="FJT220" s="306"/>
      <c r="FJU220" s="305"/>
      <c r="FJV220" s="306"/>
      <c r="FJW220" s="305"/>
      <c r="FJX220" s="306"/>
      <c r="FJY220" s="305"/>
      <c r="FJZ220" s="306"/>
      <c r="FKA220" s="305"/>
      <c r="FKB220" s="306"/>
      <c r="FKC220" s="305"/>
      <c r="FKD220" s="306"/>
      <c r="FKE220" s="305"/>
      <c r="FKF220" s="306"/>
      <c r="FKG220" s="305"/>
      <c r="FKH220" s="306"/>
      <c r="FKI220" s="305"/>
      <c r="FKJ220" s="306"/>
      <c r="FKK220" s="305"/>
      <c r="FKL220" s="306"/>
      <c r="FKM220" s="305"/>
      <c r="FKN220" s="306"/>
      <c r="FKO220" s="305"/>
      <c r="FKP220" s="306"/>
      <c r="FKQ220" s="305"/>
      <c r="FKR220" s="306"/>
      <c r="FKS220" s="305"/>
      <c r="FKT220" s="306"/>
      <c r="FKU220" s="305"/>
      <c r="FKV220" s="306"/>
      <c r="FKW220" s="305"/>
      <c r="FKX220" s="306"/>
      <c r="FKY220" s="305"/>
      <c r="FKZ220" s="306"/>
      <c r="FLA220" s="305"/>
      <c r="FLB220" s="306"/>
      <c r="FLC220" s="305"/>
      <c r="FLD220" s="306"/>
      <c r="FLE220" s="305"/>
      <c r="FLF220" s="306"/>
      <c r="FLG220" s="305"/>
      <c r="FLH220" s="306"/>
      <c r="FLI220" s="305"/>
      <c r="FLJ220" s="306"/>
      <c r="FLK220" s="305"/>
      <c r="FLL220" s="306"/>
      <c r="FLM220" s="305"/>
      <c r="FLN220" s="306"/>
      <c r="FLO220" s="305"/>
      <c r="FLP220" s="306"/>
      <c r="FLQ220" s="305"/>
      <c r="FLR220" s="306"/>
      <c r="FLS220" s="305"/>
      <c r="FLT220" s="306"/>
      <c r="FLU220" s="305"/>
      <c r="FLV220" s="306"/>
      <c r="FLW220" s="305"/>
      <c r="FLX220" s="306"/>
      <c r="FLY220" s="305"/>
      <c r="FLZ220" s="306"/>
      <c r="FMA220" s="305"/>
      <c r="FMB220" s="306"/>
      <c r="FMC220" s="305"/>
      <c r="FMD220" s="306"/>
      <c r="FME220" s="305"/>
      <c r="FMF220" s="306"/>
      <c r="FMG220" s="305"/>
      <c r="FMH220" s="306"/>
      <c r="FMI220" s="305"/>
      <c r="FMJ220" s="306"/>
      <c r="FMK220" s="305"/>
      <c r="FML220" s="306"/>
      <c r="FMM220" s="305"/>
      <c r="FMN220" s="306"/>
      <c r="FMO220" s="305"/>
      <c r="FMP220" s="306"/>
      <c r="FMQ220" s="305"/>
      <c r="FMR220" s="306"/>
      <c r="FMS220" s="305"/>
      <c r="FMT220" s="306"/>
      <c r="FMU220" s="305"/>
      <c r="FMV220" s="306"/>
      <c r="FMW220" s="305"/>
      <c r="FMX220" s="306"/>
      <c r="FMY220" s="305"/>
      <c r="FMZ220" s="306"/>
      <c r="FNA220" s="305"/>
      <c r="FNB220" s="306"/>
      <c r="FNC220" s="305"/>
      <c r="FND220" s="306"/>
      <c r="FNE220" s="305"/>
      <c r="FNF220" s="306"/>
      <c r="FNG220" s="305"/>
      <c r="FNH220" s="306"/>
      <c r="FNI220" s="305"/>
      <c r="FNJ220" s="306"/>
      <c r="FNK220" s="305"/>
      <c r="FNL220" s="306"/>
      <c r="FNM220" s="305"/>
      <c r="FNN220" s="306"/>
      <c r="FNO220" s="305"/>
      <c r="FNP220" s="306"/>
      <c r="FNQ220" s="305"/>
      <c r="FNR220" s="306"/>
      <c r="FNS220" s="305"/>
      <c r="FNT220" s="306"/>
      <c r="FNU220" s="305"/>
      <c r="FNV220" s="306"/>
      <c r="FNW220" s="305"/>
      <c r="FNX220" s="306"/>
      <c r="FNY220" s="305"/>
      <c r="FNZ220" s="306"/>
      <c r="FOA220" s="305"/>
      <c r="FOB220" s="306"/>
      <c r="FOC220" s="305"/>
      <c r="FOD220" s="306"/>
      <c r="FOE220" s="305"/>
      <c r="FOF220" s="306"/>
      <c r="FOG220" s="305"/>
      <c r="FOH220" s="306"/>
      <c r="FOI220" s="305"/>
      <c r="FOJ220" s="306"/>
      <c r="FOK220" s="305"/>
      <c r="FOL220" s="306"/>
      <c r="FOM220" s="305"/>
      <c r="FON220" s="306"/>
      <c r="FOO220" s="305"/>
      <c r="FOP220" s="306"/>
      <c r="FOQ220" s="305"/>
      <c r="FOR220" s="306"/>
      <c r="FOS220" s="305"/>
      <c r="FOT220" s="306"/>
      <c r="FOU220" s="305"/>
      <c r="FOV220" s="306"/>
      <c r="FOW220" s="305"/>
      <c r="FOX220" s="306"/>
      <c r="FOY220" s="305"/>
      <c r="FOZ220" s="306"/>
      <c r="FPA220" s="305"/>
      <c r="FPB220" s="306"/>
      <c r="FPC220" s="305"/>
      <c r="FPD220" s="306"/>
      <c r="FPE220" s="305"/>
      <c r="FPF220" s="306"/>
      <c r="FPG220" s="305"/>
      <c r="FPH220" s="306"/>
      <c r="FPI220" s="305"/>
      <c r="FPJ220" s="306"/>
      <c r="FPK220" s="305"/>
      <c r="FPL220" s="306"/>
      <c r="FPM220" s="305"/>
      <c r="FPN220" s="306"/>
      <c r="FPO220" s="305"/>
      <c r="FPP220" s="306"/>
      <c r="FPQ220" s="305"/>
      <c r="FPR220" s="306"/>
      <c r="FPS220" s="305"/>
      <c r="FPT220" s="306"/>
      <c r="FPU220" s="305"/>
      <c r="FPV220" s="306"/>
      <c r="FPW220" s="305"/>
      <c r="FPX220" s="306"/>
      <c r="FPY220" s="305"/>
      <c r="FPZ220" s="306"/>
      <c r="FQA220" s="305"/>
      <c r="FQB220" s="306"/>
      <c r="FQC220" s="305"/>
      <c r="FQD220" s="306"/>
      <c r="FQE220" s="305"/>
      <c r="FQF220" s="306"/>
      <c r="FQG220" s="305"/>
      <c r="FQH220" s="306"/>
      <c r="FQI220" s="305"/>
      <c r="FQJ220" s="306"/>
      <c r="FQK220" s="305"/>
      <c r="FQL220" s="306"/>
      <c r="FQM220" s="305"/>
      <c r="FQN220" s="306"/>
      <c r="FQO220" s="305"/>
      <c r="FQP220" s="306"/>
      <c r="FQQ220" s="305"/>
      <c r="FQR220" s="306"/>
      <c r="FQS220" s="305"/>
      <c r="FQT220" s="306"/>
      <c r="FQU220" s="305"/>
      <c r="FQV220" s="306"/>
      <c r="FQW220" s="305"/>
      <c r="FQX220" s="306"/>
      <c r="FQY220" s="305"/>
      <c r="FQZ220" s="306"/>
      <c r="FRA220" s="305"/>
      <c r="FRB220" s="306"/>
      <c r="FRC220" s="305"/>
      <c r="FRD220" s="306"/>
      <c r="FRE220" s="305"/>
      <c r="FRF220" s="306"/>
      <c r="FRG220" s="305"/>
      <c r="FRH220" s="306"/>
      <c r="FRI220" s="305"/>
      <c r="FRJ220" s="306"/>
      <c r="FRK220" s="305"/>
      <c r="FRL220" s="306"/>
      <c r="FRM220" s="305"/>
      <c r="FRN220" s="306"/>
      <c r="FRO220" s="305"/>
      <c r="FRP220" s="306"/>
      <c r="FRQ220" s="305"/>
      <c r="FRR220" s="306"/>
      <c r="FRS220" s="305"/>
      <c r="FRT220" s="306"/>
      <c r="FRU220" s="305"/>
      <c r="FRV220" s="306"/>
      <c r="FRW220" s="305"/>
      <c r="FRX220" s="306"/>
      <c r="FRY220" s="305"/>
      <c r="FRZ220" s="306"/>
      <c r="FSA220" s="305"/>
      <c r="FSB220" s="306"/>
      <c r="FSC220" s="305"/>
      <c r="FSD220" s="306"/>
      <c r="FSE220" s="305"/>
      <c r="FSF220" s="306"/>
      <c r="FSG220" s="305"/>
      <c r="FSH220" s="306"/>
      <c r="FSI220" s="305"/>
      <c r="FSJ220" s="306"/>
      <c r="FSK220" s="305"/>
      <c r="FSL220" s="306"/>
      <c r="FSM220" s="305"/>
      <c r="FSN220" s="306"/>
      <c r="FSO220" s="305"/>
      <c r="FSP220" s="306"/>
      <c r="FSQ220" s="305"/>
      <c r="FSR220" s="306"/>
      <c r="FSS220" s="305"/>
      <c r="FST220" s="306"/>
      <c r="FSU220" s="305"/>
      <c r="FSV220" s="306"/>
      <c r="FSW220" s="305"/>
      <c r="FSX220" s="306"/>
      <c r="FSY220" s="305"/>
      <c r="FSZ220" s="306"/>
      <c r="FTA220" s="305"/>
      <c r="FTB220" s="306"/>
      <c r="FTC220" s="305"/>
      <c r="FTD220" s="306"/>
      <c r="FTE220" s="305"/>
      <c r="FTF220" s="306"/>
      <c r="FTG220" s="305"/>
      <c r="FTH220" s="306"/>
      <c r="FTI220" s="305"/>
      <c r="FTJ220" s="306"/>
      <c r="FTK220" s="305"/>
      <c r="FTL220" s="306"/>
      <c r="FTM220" s="305"/>
      <c r="FTN220" s="306"/>
      <c r="FTO220" s="305"/>
      <c r="FTP220" s="306"/>
      <c r="FTQ220" s="305"/>
      <c r="FTR220" s="306"/>
      <c r="FTS220" s="305"/>
      <c r="FTT220" s="306"/>
      <c r="FTU220" s="305"/>
      <c r="FTV220" s="306"/>
      <c r="FTW220" s="305"/>
      <c r="FTX220" s="306"/>
      <c r="FTY220" s="305"/>
      <c r="FTZ220" s="306"/>
      <c r="FUA220" s="305"/>
      <c r="FUB220" s="306"/>
      <c r="FUC220" s="305"/>
      <c r="FUD220" s="306"/>
      <c r="FUE220" s="305"/>
      <c r="FUF220" s="306"/>
      <c r="FUG220" s="305"/>
      <c r="FUH220" s="306"/>
      <c r="FUI220" s="305"/>
      <c r="FUJ220" s="306"/>
      <c r="FUK220" s="305"/>
      <c r="FUL220" s="306"/>
      <c r="FUM220" s="305"/>
      <c r="FUN220" s="306"/>
      <c r="FUO220" s="305"/>
      <c r="FUP220" s="306"/>
      <c r="FUQ220" s="305"/>
      <c r="FUR220" s="306"/>
      <c r="FUS220" s="305"/>
      <c r="FUT220" s="306"/>
      <c r="FUU220" s="305"/>
      <c r="FUV220" s="306"/>
      <c r="FUW220" s="305"/>
      <c r="FUX220" s="306"/>
      <c r="FUY220" s="305"/>
      <c r="FUZ220" s="306"/>
      <c r="FVA220" s="305"/>
      <c r="FVB220" s="306"/>
      <c r="FVC220" s="305"/>
      <c r="FVD220" s="306"/>
      <c r="FVE220" s="305"/>
      <c r="FVF220" s="306"/>
      <c r="FVG220" s="305"/>
      <c r="FVH220" s="306"/>
      <c r="FVI220" s="305"/>
      <c r="FVJ220" s="306"/>
      <c r="FVK220" s="305"/>
      <c r="FVL220" s="306"/>
      <c r="FVM220" s="305"/>
      <c r="FVN220" s="306"/>
      <c r="FVO220" s="305"/>
      <c r="FVP220" s="306"/>
      <c r="FVQ220" s="305"/>
      <c r="FVR220" s="306"/>
      <c r="FVS220" s="305"/>
      <c r="FVT220" s="306"/>
      <c r="FVU220" s="305"/>
      <c r="FVV220" s="306"/>
      <c r="FVW220" s="305"/>
      <c r="FVX220" s="306"/>
      <c r="FVY220" s="305"/>
      <c r="FVZ220" s="306"/>
      <c r="FWA220" s="305"/>
      <c r="FWB220" s="306"/>
      <c r="FWC220" s="305"/>
      <c r="FWD220" s="306"/>
      <c r="FWE220" s="305"/>
      <c r="FWF220" s="306"/>
      <c r="FWG220" s="305"/>
      <c r="FWH220" s="306"/>
      <c r="FWI220" s="305"/>
      <c r="FWJ220" s="306"/>
      <c r="FWK220" s="305"/>
      <c r="FWL220" s="306"/>
      <c r="FWM220" s="305"/>
      <c r="FWN220" s="306"/>
      <c r="FWO220" s="305"/>
      <c r="FWP220" s="306"/>
      <c r="FWQ220" s="305"/>
      <c r="FWR220" s="306"/>
      <c r="FWS220" s="305"/>
      <c r="FWT220" s="306"/>
      <c r="FWU220" s="305"/>
      <c r="FWV220" s="306"/>
      <c r="FWW220" s="305"/>
      <c r="FWX220" s="306"/>
      <c r="FWY220" s="305"/>
      <c r="FWZ220" s="306"/>
      <c r="FXA220" s="305"/>
      <c r="FXB220" s="306"/>
      <c r="FXC220" s="305"/>
      <c r="FXD220" s="306"/>
      <c r="FXE220" s="305"/>
      <c r="FXF220" s="306"/>
      <c r="FXG220" s="305"/>
      <c r="FXH220" s="306"/>
      <c r="FXI220" s="305"/>
      <c r="FXJ220" s="306"/>
      <c r="FXK220" s="305"/>
      <c r="FXL220" s="306"/>
      <c r="FXM220" s="305"/>
      <c r="FXN220" s="306"/>
      <c r="FXO220" s="305"/>
      <c r="FXP220" s="306"/>
      <c r="FXQ220" s="305"/>
      <c r="FXR220" s="306"/>
      <c r="FXS220" s="305"/>
      <c r="FXT220" s="306"/>
      <c r="FXU220" s="305"/>
      <c r="FXV220" s="306"/>
      <c r="FXW220" s="305"/>
      <c r="FXX220" s="306"/>
      <c r="FXY220" s="305"/>
      <c r="FXZ220" s="306"/>
      <c r="FYA220" s="305"/>
      <c r="FYB220" s="306"/>
      <c r="FYC220" s="305"/>
      <c r="FYD220" s="306"/>
      <c r="FYE220" s="305"/>
      <c r="FYF220" s="306"/>
      <c r="FYG220" s="305"/>
      <c r="FYH220" s="306"/>
      <c r="FYI220" s="305"/>
      <c r="FYJ220" s="306"/>
      <c r="FYK220" s="305"/>
      <c r="FYL220" s="306"/>
      <c r="FYM220" s="305"/>
      <c r="FYN220" s="306"/>
      <c r="FYO220" s="305"/>
      <c r="FYP220" s="306"/>
      <c r="FYQ220" s="305"/>
      <c r="FYR220" s="306"/>
      <c r="FYS220" s="305"/>
      <c r="FYT220" s="306"/>
      <c r="FYU220" s="305"/>
      <c r="FYV220" s="306"/>
      <c r="FYW220" s="305"/>
      <c r="FYX220" s="306"/>
      <c r="FYY220" s="305"/>
      <c r="FYZ220" s="306"/>
      <c r="FZA220" s="305"/>
      <c r="FZB220" s="306"/>
      <c r="FZC220" s="305"/>
      <c r="FZD220" s="306"/>
      <c r="FZE220" s="305"/>
      <c r="FZF220" s="306"/>
      <c r="FZG220" s="305"/>
      <c r="FZH220" s="306"/>
      <c r="FZI220" s="305"/>
      <c r="FZJ220" s="306"/>
      <c r="FZK220" s="305"/>
      <c r="FZL220" s="306"/>
      <c r="FZM220" s="305"/>
      <c r="FZN220" s="306"/>
      <c r="FZO220" s="305"/>
      <c r="FZP220" s="306"/>
      <c r="FZQ220" s="305"/>
      <c r="FZR220" s="306"/>
      <c r="FZS220" s="305"/>
      <c r="FZT220" s="306"/>
      <c r="FZU220" s="305"/>
      <c r="FZV220" s="306"/>
      <c r="FZW220" s="305"/>
      <c r="FZX220" s="306"/>
      <c r="FZY220" s="305"/>
      <c r="FZZ220" s="306"/>
      <c r="GAA220" s="305"/>
      <c r="GAB220" s="306"/>
      <c r="GAC220" s="305"/>
      <c r="GAD220" s="306"/>
      <c r="GAE220" s="305"/>
      <c r="GAF220" s="306"/>
      <c r="GAG220" s="305"/>
      <c r="GAH220" s="306"/>
      <c r="GAI220" s="305"/>
      <c r="GAJ220" s="306"/>
      <c r="GAK220" s="305"/>
      <c r="GAL220" s="306"/>
      <c r="GAM220" s="305"/>
      <c r="GAN220" s="306"/>
      <c r="GAO220" s="305"/>
      <c r="GAP220" s="306"/>
      <c r="GAQ220" s="305"/>
      <c r="GAR220" s="306"/>
      <c r="GAS220" s="305"/>
      <c r="GAT220" s="306"/>
      <c r="GAU220" s="305"/>
      <c r="GAV220" s="306"/>
      <c r="GAW220" s="305"/>
      <c r="GAX220" s="306"/>
      <c r="GAY220" s="305"/>
      <c r="GAZ220" s="306"/>
      <c r="GBA220" s="305"/>
      <c r="GBB220" s="306"/>
      <c r="GBC220" s="305"/>
      <c r="GBD220" s="306"/>
      <c r="GBE220" s="305"/>
      <c r="GBF220" s="306"/>
      <c r="GBG220" s="305"/>
      <c r="GBH220" s="306"/>
      <c r="GBI220" s="305"/>
      <c r="GBJ220" s="306"/>
      <c r="GBK220" s="305"/>
      <c r="GBL220" s="306"/>
      <c r="GBM220" s="305"/>
      <c r="GBN220" s="306"/>
      <c r="GBO220" s="305"/>
      <c r="GBP220" s="306"/>
      <c r="GBQ220" s="305"/>
      <c r="GBR220" s="306"/>
      <c r="GBS220" s="305"/>
      <c r="GBT220" s="306"/>
      <c r="GBU220" s="305"/>
      <c r="GBV220" s="306"/>
      <c r="GBW220" s="305"/>
      <c r="GBX220" s="306"/>
      <c r="GBY220" s="305"/>
      <c r="GBZ220" s="306"/>
      <c r="GCA220" s="305"/>
      <c r="GCB220" s="306"/>
      <c r="GCC220" s="305"/>
      <c r="GCD220" s="306"/>
      <c r="GCE220" s="305"/>
      <c r="GCF220" s="306"/>
      <c r="GCG220" s="305"/>
      <c r="GCH220" s="306"/>
      <c r="GCI220" s="305"/>
      <c r="GCJ220" s="306"/>
      <c r="GCK220" s="305"/>
      <c r="GCL220" s="306"/>
      <c r="GCM220" s="305"/>
      <c r="GCN220" s="306"/>
      <c r="GCO220" s="305"/>
      <c r="GCP220" s="306"/>
      <c r="GCQ220" s="305"/>
      <c r="GCR220" s="306"/>
      <c r="GCS220" s="305"/>
      <c r="GCT220" s="306"/>
      <c r="GCU220" s="305"/>
      <c r="GCV220" s="306"/>
      <c r="GCW220" s="305"/>
      <c r="GCX220" s="306"/>
      <c r="GCY220" s="305"/>
      <c r="GCZ220" s="306"/>
      <c r="GDA220" s="305"/>
      <c r="GDB220" s="306"/>
      <c r="GDC220" s="305"/>
      <c r="GDD220" s="306"/>
      <c r="GDE220" s="305"/>
      <c r="GDF220" s="306"/>
      <c r="GDG220" s="305"/>
      <c r="GDH220" s="306"/>
      <c r="GDI220" s="305"/>
      <c r="GDJ220" s="306"/>
      <c r="GDK220" s="305"/>
      <c r="GDL220" s="306"/>
      <c r="GDM220" s="305"/>
      <c r="GDN220" s="306"/>
      <c r="GDO220" s="305"/>
      <c r="GDP220" s="306"/>
      <c r="GDQ220" s="305"/>
      <c r="GDR220" s="306"/>
      <c r="GDS220" s="305"/>
      <c r="GDT220" s="306"/>
      <c r="GDU220" s="305"/>
      <c r="GDV220" s="306"/>
      <c r="GDW220" s="305"/>
      <c r="GDX220" s="306"/>
      <c r="GDY220" s="305"/>
      <c r="GDZ220" s="306"/>
      <c r="GEA220" s="305"/>
      <c r="GEB220" s="306"/>
      <c r="GEC220" s="305"/>
      <c r="GED220" s="306"/>
      <c r="GEE220" s="305"/>
      <c r="GEF220" s="306"/>
      <c r="GEG220" s="305"/>
      <c r="GEH220" s="306"/>
      <c r="GEI220" s="305"/>
      <c r="GEJ220" s="306"/>
      <c r="GEK220" s="305"/>
      <c r="GEL220" s="306"/>
      <c r="GEM220" s="305"/>
      <c r="GEN220" s="306"/>
      <c r="GEO220" s="305"/>
      <c r="GEP220" s="306"/>
      <c r="GEQ220" s="305"/>
      <c r="GER220" s="306"/>
      <c r="GES220" s="305"/>
      <c r="GET220" s="306"/>
      <c r="GEU220" s="305"/>
      <c r="GEV220" s="306"/>
      <c r="GEW220" s="305"/>
      <c r="GEX220" s="306"/>
      <c r="GEY220" s="305"/>
      <c r="GEZ220" s="306"/>
      <c r="GFA220" s="305"/>
      <c r="GFB220" s="306"/>
      <c r="GFC220" s="305"/>
      <c r="GFD220" s="306"/>
      <c r="GFE220" s="305"/>
      <c r="GFF220" s="306"/>
      <c r="GFG220" s="305"/>
      <c r="GFH220" s="306"/>
      <c r="GFI220" s="305"/>
      <c r="GFJ220" s="306"/>
      <c r="GFK220" s="305"/>
      <c r="GFL220" s="306"/>
      <c r="GFM220" s="305"/>
      <c r="GFN220" s="306"/>
      <c r="GFO220" s="305"/>
      <c r="GFP220" s="306"/>
      <c r="GFQ220" s="305"/>
      <c r="GFR220" s="306"/>
      <c r="GFS220" s="305"/>
      <c r="GFT220" s="306"/>
      <c r="GFU220" s="305"/>
      <c r="GFV220" s="306"/>
      <c r="GFW220" s="305"/>
      <c r="GFX220" s="306"/>
      <c r="GFY220" s="305"/>
      <c r="GFZ220" s="306"/>
      <c r="GGA220" s="305"/>
      <c r="GGB220" s="306"/>
      <c r="GGC220" s="305"/>
      <c r="GGD220" s="306"/>
      <c r="GGE220" s="305"/>
      <c r="GGF220" s="306"/>
      <c r="GGG220" s="305"/>
      <c r="GGH220" s="306"/>
      <c r="GGI220" s="305"/>
      <c r="GGJ220" s="306"/>
      <c r="GGK220" s="305"/>
      <c r="GGL220" s="306"/>
      <c r="GGM220" s="305"/>
      <c r="GGN220" s="306"/>
      <c r="GGO220" s="305"/>
      <c r="GGP220" s="306"/>
      <c r="GGQ220" s="305"/>
      <c r="GGR220" s="306"/>
      <c r="GGS220" s="305"/>
      <c r="GGT220" s="306"/>
      <c r="GGU220" s="305"/>
      <c r="GGV220" s="306"/>
      <c r="GGW220" s="305"/>
      <c r="GGX220" s="306"/>
      <c r="GGY220" s="305"/>
      <c r="GGZ220" s="306"/>
      <c r="GHA220" s="305"/>
      <c r="GHB220" s="306"/>
      <c r="GHC220" s="305"/>
      <c r="GHD220" s="306"/>
      <c r="GHE220" s="305"/>
      <c r="GHF220" s="306"/>
      <c r="GHG220" s="305"/>
      <c r="GHH220" s="306"/>
      <c r="GHI220" s="305"/>
      <c r="GHJ220" s="306"/>
      <c r="GHK220" s="305"/>
      <c r="GHL220" s="306"/>
      <c r="GHM220" s="305"/>
      <c r="GHN220" s="306"/>
      <c r="GHO220" s="305"/>
      <c r="GHP220" s="306"/>
      <c r="GHQ220" s="305"/>
      <c r="GHR220" s="306"/>
      <c r="GHS220" s="305"/>
      <c r="GHT220" s="306"/>
      <c r="GHU220" s="305"/>
      <c r="GHV220" s="306"/>
      <c r="GHW220" s="305"/>
      <c r="GHX220" s="306"/>
      <c r="GHY220" s="305"/>
      <c r="GHZ220" s="306"/>
      <c r="GIA220" s="305"/>
      <c r="GIB220" s="306"/>
      <c r="GIC220" s="305"/>
      <c r="GID220" s="306"/>
      <c r="GIE220" s="305"/>
      <c r="GIF220" s="306"/>
      <c r="GIG220" s="305"/>
      <c r="GIH220" s="306"/>
      <c r="GII220" s="305"/>
      <c r="GIJ220" s="306"/>
      <c r="GIK220" s="305"/>
      <c r="GIL220" s="306"/>
      <c r="GIM220" s="305"/>
      <c r="GIN220" s="306"/>
      <c r="GIO220" s="305"/>
      <c r="GIP220" s="306"/>
      <c r="GIQ220" s="305"/>
      <c r="GIR220" s="306"/>
      <c r="GIS220" s="305"/>
      <c r="GIT220" s="306"/>
      <c r="GIU220" s="305"/>
      <c r="GIV220" s="306"/>
      <c r="GIW220" s="305"/>
      <c r="GIX220" s="306"/>
      <c r="GIY220" s="305"/>
      <c r="GIZ220" s="306"/>
      <c r="GJA220" s="305"/>
      <c r="GJB220" s="306"/>
      <c r="GJC220" s="305"/>
      <c r="GJD220" s="306"/>
      <c r="GJE220" s="305"/>
      <c r="GJF220" s="306"/>
      <c r="GJG220" s="305"/>
      <c r="GJH220" s="306"/>
      <c r="GJI220" s="305"/>
      <c r="GJJ220" s="306"/>
      <c r="GJK220" s="305"/>
      <c r="GJL220" s="306"/>
      <c r="GJM220" s="305"/>
      <c r="GJN220" s="306"/>
      <c r="GJO220" s="305"/>
      <c r="GJP220" s="306"/>
      <c r="GJQ220" s="305"/>
      <c r="GJR220" s="306"/>
      <c r="GJS220" s="305"/>
      <c r="GJT220" s="306"/>
      <c r="GJU220" s="305"/>
      <c r="GJV220" s="306"/>
      <c r="GJW220" s="305"/>
      <c r="GJX220" s="306"/>
      <c r="GJY220" s="305"/>
      <c r="GJZ220" s="306"/>
      <c r="GKA220" s="305"/>
      <c r="GKB220" s="306"/>
      <c r="GKC220" s="305"/>
      <c r="GKD220" s="306"/>
      <c r="GKE220" s="305"/>
      <c r="GKF220" s="306"/>
      <c r="GKG220" s="305"/>
      <c r="GKH220" s="306"/>
      <c r="GKI220" s="305"/>
      <c r="GKJ220" s="306"/>
      <c r="GKK220" s="305"/>
      <c r="GKL220" s="306"/>
      <c r="GKM220" s="305"/>
      <c r="GKN220" s="306"/>
      <c r="GKO220" s="305"/>
      <c r="GKP220" s="306"/>
      <c r="GKQ220" s="305"/>
      <c r="GKR220" s="306"/>
      <c r="GKS220" s="305"/>
      <c r="GKT220" s="306"/>
      <c r="GKU220" s="305"/>
      <c r="GKV220" s="306"/>
      <c r="GKW220" s="305"/>
      <c r="GKX220" s="306"/>
      <c r="GKY220" s="305"/>
      <c r="GKZ220" s="306"/>
      <c r="GLA220" s="305"/>
      <c r="GLB220" s="306"/>
      <c r="GLC220" s="305"/>
      <c r="GLD220" s="306"/>
      <c r="GLE220" s="305"/>
      <c r="GLF220" s="306"/>
      <c r="GLG220" s="305"/>
      <c r="GLH220" s="306"/>
      <c r="GLI220" s="305"/>
      <c r="GLJ220" s="306"/>
      <c r="GLK220" s="305"/>
      <c r="GLL220" s="306"/>
      <c r="GLM220" s="305"/>
      <c r="GLN220" s="306"/>
      <c r="GLO220" s="305"/>
      <c r="GLP220" s="306"/>
      <c r="GLQ220" s="305"/>
      <c r="GLR220" s="306"/>
      <c r="GLS220" s="305"/>
      <c r="GLT220" s="306"/>
      <c r="GLU220" s="305"/>
      <c r="GLV220" s="306"/>
      <c r="GLW220" s="305"/>
      <c r="GLX220" s="306"/>
      <c r="GLY220" s="305"/>
      <c r="GLZ220" s="306"/>
      <c r="GMA220" s="305"/>
      <c r="GMB220" s="306"/>
      <c r="GMC220" s="305"/>
      <c r="GMD220" s="306"/>
      <c r="GME220" s="305"/>
      <c r="GMF220" s="306"/>
      <c r="GMG220" s="305"/>
      <c r="GMH220" s="306"/>
      <c r="GMI220" s="305"/>
      <c r="GMJ220" s="306"/>
      <c r="GMK220" s="305"/>
      <c r="GML220" s="306"/>
      <c r="GMM220" s="305"/>
      <c r="GMN220" s="306"/>
      <c r="GMO220" s="305"/>
      <c r="GMP220" s="306"/>
      <c r="GMQ220" s="305"/>
      <c r="GMR220" s="306"/>
      <c r="GMS220" s="305"/>
      <c r="GMT220" s="306"/>
      <c r="GMU220" s="305"/>
      <c r="GMV220" s="306"/>
      <c r="GMW220" s="305"/>
      <c r="GMX220" s="306"/>
      <c r="GMY220" s="305"/>
      <c r="GMZ220" s="306"/>
      <c r="GNA220" s="305"/>
      <c r="GNB220" s="306"/>
      <c r="GNC220" s="305"/>
      <c r="GND220" s="306"/>
      <c r="GNE220" s="305"/>
      <c r="GNF220" s="306"/>
      <c r="GNG220" s="305"/>
      <c r="GNH220" s="306"/>
      <c r="GNI220" s="305"/>
      <c r="GNJ220" s="306"/>
      <c r="GNK220" s="305"/>
      <c r="GNL220" s="306"/>
      <c r="GNM220" s="305"/>
      <c r="GNN220" s="306"/>
      <c r="GNO220" s="305"/>
      <c r="GNP220" s="306"/>
      <c r="GNQ220" s="305"/>
      <c r="GNR220" s="306"/>
      <c r="GNS220" s="305"/>
      <c r="GNT220" s="306"/>
      <c r="GNU220" s="305"/>
      <c r="GNV220" s="306"/>
      <c r="GNW220" s="305"/>
      <c r="GNX220" s="306"/>
      <c r="GNY220" s="305"/>
      <c r="GNZ220" s="306"/>
      <c r="GOA220" s="305"/>
      <c r="GOB220" s="306"/>
      <c r="GOC220" s="305"/>
      <c r="GOD220" s="306"/>
      <c r="GOE220" s="305"/>
      <c r="GOF220" s="306"/>
      <c r="GOG220" s="305"/>
      <c r="GOH220" s="306"/>
      <c r="GOI220" s="305"/>
      <c r="GOJ220" s="306"/>
      <c r="GOK220" s="305"/>
      <c r="GOL220" s="306"/>
      <c r="GOM220" s="305"/>
      <c r="GON220" s="306"/>
      <c r="GOO220" s="305"/>
      <c r="GOP220" s="306"/>
      <c r="GOQ220" s="305"/>
      <c r="GOR220" s="306"/>
      <c r="GOS220" s="305"/>
      <c r="GOT220" s="306"/>
      <c r="GOU220" s="305"/>
      <c r="GOV220" s="306"/>
      <c r="GOW220" s="305"/>
      <c r="GOX220" s="306"/>
      <c r="GOY220" s="305"/>
      <c r="GOZ220" s="306"/>
      <c r="GPA220" s="305"/>
      <c r="GPB220" s="306"/>
      <c r="GPC220" s="305"/>
      <c r="GPD220" s="306"/>
      <c r="GPE220" s="305"/>
      <c r="GPF220" s="306"/>
      <c r="GPG220" s="305"/>
      <c r="GPH220" s="306"/>
      <c r="GPI220" s="305"/>
      <c r="GPJ220" s="306"/>
      <c r="GPK220" s="305"/>
      <c r="GPL220" s="306"/>
      <c r="GPM220" s="305"/>
      <c r="GPN220" s="306"/>
      <c r="GPO220" s="305"/>
      <c r="GPP220" s="306"/>
      <c r="GPQ220" s="305"/>
      <c r="GPR220" s="306"/>
      <c r="GPS220" s="305"/>
      <c r="GPT220" s="306"/>
      <c r="GPU220" s="305"/>
      <c r="GPV220" s="306"/>
      <c r="GPW220" s="305"/>
      <c r="GPX220" s="306"/>
      <c r="GPY220" s="305"/>
      <c r="GPZ220" s="306"/>
      <c r="GQA220" s="305"/>
      <c r="GQB220" s="306"/>
      <c r="GQC220" s="305"/>
      <c r="GQD220" s="306"/>
      <c r="GQE220" s="305"/>
      <c r="GQF220" s="306"/>
      <c r="GQG220" s="305"/>
      <c r="GQH220" s="306"/>
      <c r="GQI220" s="305"/>
      <c r="GQJ220" s="306"/>
      <c r="GQK220" s="305"/>
      <c r="GQL220" s="306"/>
      <c r="GQM220" s="305"/>
      <c r="GQN220" s="306"/>
      <c r="GQO220" s="305"/>
      <c r="GQP220" s="306"/>
      <c r="GQQ220" s="305"/>
      <c r="GQR220" s="306"/>
      <c r="GQS220" s="305"/>
      <c r="GQT220" s="306"/>
      <c r="GQU220" s="305"/>
      <c r="GQV220" s="306"/>
      <c r="GQW220" s="305"/>
      <c r="GQX220" s="306"/>
      <c r="GQY220" s="305"/>
      <c r="GQZ220" s="306"/>
      <c r="GRA220" s="305"/>
      <c r="GRB220" s="306"/>
      <c r="GRC220" s="305"/>
      <c r="GRD220" s="306"/>
      <c r="GRE220" s="305"/>
      <c r="GRF220" s="306"/>
      <c r="GRG220" s="305"/>
      <c r="GRH220" s="306"/>
      <c r="GRI220" s="305"/>
      <c r="GRJ220" s="306"/>
      <c r="GRK220" s="305"/>
      <c r="GRL220" s="306"/>
      <c r="GRM220" s="305"/>
      <c r="GRN220" s="306"/>
      <c r="GRO220" s="305"/>
      <c r="GRP220" s="306"/>
      <c r="GRQ220" s="305"/>
      <c r="GRR220" s="306"/>
      <c r="GRS220" s="305"/>
      <c r="GRT220" s="306"/>
      <c r="GRU220" s="305"/>
      <c r="GRV220" s="306"/>
      <c r="GRW220" s="305"/>
      <c r="GRX220" s="306"/>
      <c r="GRY220" s="305"/>
      <c r="GRZ220" s="306"/>
      <c r="GSA220" s="305"/>
      <c r="GSB220" s="306"/>
      <c r="GSC220" s="305"/>
      <c r="GSD220" s="306"/>
      <c r="GSE220" s="305"/>
      <c r="GSF220" s="306"/>
      <c r="GSG220" s="305"/>
      <c r="GSH220" s="306"/>
      <c r="GSI220" s="305"/>
      <c r="GSJ220" s="306"/>
      <c r="GSK220" s="305"/>
      <c r="GSL220" s="306"/>
      <c r="GSM220" s="305"/>
      <c r="GSN220" s="306"/>
      <c r="GSO220" s="305"/>
      <c r="GSP220" s="306"/>
      <c r="GSQ220" s="305"/>
      <c r="GSR220" s="306"/>
      <c r="GSS220" s="305"/>
      <c r="GST220" s="306"/>
      <c r="GSU220" s="305"/>
      <c r="GSV220" s="306"/>
      <c r="GSW220" s="305"/>
      <c r="GSX220" s="306"/>
      <c r="GSY220" s="305"/>
      <c r="GSZ220" s="306"/>
      <c r="GTA220" s="305"/>
      <c r="GTB220" s="306"/>
      <c r="GTC220" s="305"/>
      <c r="GTD220" s="306"/>
      <c r="GTE220" s="305"/>
      <c r="GTF220" s="306"/>
      <c r="GTG220" s="305"/>
      <c r="GTH220" s="306"/>
      <c r="GTI220" s="305"/>
      <c r="GTJ220" s="306"/>
      <c r="GTK220" s="305"/>
      <c r="GTL220" s="306"/>
      <c r="GTM220" s="305"/>
      <c r="GTN220" s="306"/>
      <c r="GTO220" s="305"/>
      <c r="GTP220" s="306"/>
      <c r="GTQ220" s="305"/>
      <c r="GTR220" s="306"/>
      <c r="GTS220" s="305"/>
      <c r="GTT220" s="306"/>
      <c r="GTU220" s="305"/>
      <c r="GTV220" s="306"/>
      <c r="GTW220" s="305"/>
      <c r="GTX220" s="306"/>
      <c r="GTY220" s="305"/>
      <c r="GTZ220" s="306"/>
      <c r="GUA220" s="305"/>
      <c r="GUB220" s="306"/>
      <c r="GUC220" s="305"/>
      <c r="GUD220" s="306"/>
      <c r="GUE220" s="305"/>
      <c r="GUF220" s="306"/>
      <c r="GUG220" s="305"/>
      <c r="GUH220" s="306"/>
      <c r="GUI220" s="305"/>
      <c r="GUJ220" s="306"/>
      <c r="GUK220" s="305"/>
      <c r="GUL220" s="306"/>
      <c r="GUM220" s="305"/>
      <c r="GUN220" s="306"/>
      <c r="GUO220" s="305"/>
      <c r="GUP220" s="306"/>
      <c r="GUQ220" s="305"/>
      <c r="GUR220" s="306"/>
      <c r="GUS220" s="305"/>
      <c r="GUT220" s="306"/>
      <c r="GUU220" s="305"/>
      <c r="GUV220" s="306"/>
      <c r="GUW220" s="305"/>
      <c r="GUX220" s="306"/>
      <c r="GUY220" s="305"/>
      <c r="GUZ220" s="306"/>
      <c r="GVA220" s="305"/>
      <c r="GVB220" s="306"/>
      <c r="GVC220" s="305"/>
      <c r="GVD220" s="306"/>
      <c r="GVE220" s="305"/>
      <c r="GVF220" s="306"/>
      <c r="GVG220" s="305"/>
      <c r="GVH220" s="306"/>
      <c r="GVI220" s="305"/>
      <c r="GVJ220" s="306"/>
      <c r="GVK220" s="305"/>
      <c r="GVL220" s="306"/>
      <c r="GVM220" s="305"/>
      <c r="GVN220" s="306"/>
      <c r="GVO220" s="305"/>
      <c r="GVP220" s="306"/>
      <c r="GVQ220" s="305"/>
      <c r="GVR220" s="306"/>
      <c r="GVS220" s="305"/>
      <c r="GVT220" s="306"/>
      <c r="GVU220" s="305"/>
      <c r="GVV220" s="306"/>
      <c r="GVW220" s="305"/>
      <c r="GVX220" s="306"/>
      <c r="GVY220" s="305"/>
      <c r="GVZ220" s="306"/>
      <c r="GWA220" s="305"/>
      <c r="GWB220" s="306"/>
      <c r="GWC220" s="305"/>
      <c r="GWD220" s="306"/>
      <c r="GWE220" s="305"/>
      <c r="GWF220" s="306"/>
      <c r="GWG220" s="305"/>
      <c r="GWH220" s="306"/>
      <c r="GWI220" s="305"/>
      <c r="GWJ220" s="306"/>
      <c r="GWK220" s="305"/>
      <c r="GWL220" s="306"/>
      <c r="GWM220" s="305"/>
      <c r="GWN220" s="306"/>
      <c r="GWO220" s="305"/>
      <c r="GWP220" s="306"/>
      <c r="GWQ220" s="305"/>
      <c r="GWR220" s="306"/>
      <c r="GWS220" s="305"/>
      <c r="GWT220" s="306"/>
      <c r="GWU220" s="305"/>
      <c r="GWV220" s="306"/>
      <c r="GWW220" s="305"/>
      <c r="GWX220" s="306"/>
      <c r="GWY220" s="305"/>
      <c r="GWZ220" s="306"/>
      <c r="GXA220" s="305"/>
      <c r="GXB220" s="306"/>
      <c r="GXC220" s="305"/>
      <c r="GXD220" s="306"/>
      <c r="GXE220" s="305"/>
      <c r="GXF220" s="306"/>
      <c r="GXG220" s="305"/>
      <c r="GXH220" s="306"/>
      <c r="GXI220" s="305"/>
      <c r="GXJ220" s="306"/>
      <c r="GXK220" s="305"/>
      <c r="GXL220" s="306"/>
      <c r="GXM220" s="305"/>
      <c r="GXN220" s="306"/>
      <c r="GXO220" s="305"/>
      <c r="GXP220" s="306"/>
      <c r="GXQ220" s="305"/>
      <c r="GXR220" s="306"/>
      <c r="GXS220" s="305"/>
      <c r="GXT220" s="306"/>
      <c r="GXU220" s="305"/>
      <c r="GXV220" s="306"/>
      <c r="GXW220" s="305"/>
      <c r="GXX220" s="306"/>
      <c r="GXY220" s="305"/>
      <c r="GXZ220" s="306"/>
      <c r="GYA220" s="305"/>
      <c r="GYB220" s="306"/>
      <c r="GYC220" s="305"/>
      <c r="GYD220" s="306"/>
      <c r="GYE220" s="305"/>
      <c r="GYF220" s="306"/>
      <c r="GYG220" s="305"/>
      <c r="GYH220" s="306"/>
      <c r="GYI220" s="305"/>
      <c r="GYJ220" s="306"/>
      <c r="GYK220" s="305"/>
      <c r="GYL220" s="306"/>
      <c r="GYM220" s="305"/>
      <c r="GYN220" s="306"/>
      <c r="GYO220" s="305"/>
      <c r="GYP220" s="306"/>
      <c r="GYQ220" s="305"/>
      <c r="GYR220" s="306"/>
      <c r="GYS220" s="305"/>
      <c r="GYT220" s="306"/>
      <c r="GYU220" s="305"/>
      <c r="GYV220" s="306"/>
      <c r="GYW220" s="305"/>
      <c r="GYX220" s="306"/>
      <c r="GYY220" s="305"/>
      <c r="GYZ220" s="306"/>
      <c r="GZA220" s="305"/>
      <c r="GZB220" s="306"/>
      <c r="GZC220" s="305"/>
      <c r="GZD220" s="306"/>
      <c r="GZE220" s="305"/>
      <c r="GZF220" s="306"/>
      <c r="GZG220" s="305"/>
      <c r="GZH220" s="306"/>
      <c r="GZI220" s="305"/>
      <c r="GZJ220" s="306"/>
      <c r="GZK220" s="305"/>
      <c r="GZL220" s="306"/>
      <c r="GZM220" s="305"/>
      <c r="GZN220" s="306"/>
      <c r="GZO220" s="305"/>
      <c r="GZP220" s="306"/>
      <c r="GZQ220" s="305"/>
      <c r="GZR220" s="306"/>
      <c r="GZS220" s="305"/>
      <c r="GZT220" s="306"/>
      <c r="GZU220" s="305"/>
      <c r="GZV220" s="306"/>
      <c r="GZW220" s="305"/>
      <c r="GZX220" s="306"/>
      <c r="GZY220" s="305"/>
      <c r="GZZ220" s="306"/>
      <c r="HAA220" s="305"/>
      <c r="HAB220" s="306"/>
      <c r="HAC220" s="305"/>
      <c r="HAD220" s="306"/>
      <c r="HAE220" s="305"/>
      <c r="HAF220" s="306"/>
      <c r="HAG220" s="305"/>
      <c r="HAH220" s="306"/>
      <c r="HAI220" s="305"/>
      <c r="HAJ220" s="306"/>
      <c r="HAK220" s="305"/>
      <c r="HAL220" s="306"/>
      <c r="HAM220" s="305"/>
      <c r="HAN220" s="306"/>
      <c r="HAO220" s="305"/>
      <c r="HAP220" s="306"/>
      <c r="HAQ220" s="305"/>
      <c r="HAR220" s="306"/>
      <c r="HAS220" s="305"/>
      <c r="HAT220" s="306"/>
      <c r="HAU220" s="305"/>
      <c r="HAV220" s="306"/>
      <c r="HAW220" s="305"/>
      <c r="HAX220" s="306"/>
      <c r="HAY220" s="305"/>
      <c r="HAZ220" s="306"/>
      <c r="HBA220" s="305"/>
      <c r="HBB220" s="306"/>
      <c r="HBC220" s="305"/>
      <c r="HBD220" s="306"/>
      <c r="HBE220" s="305"/>
      <c r="HBF220" s="306"/>
      <c r="HBG220" s="305"/>
      <c r="HBH220" s="306"/>
      <c r="HBI220" s="305"/>
      <c r="HBJ220" s="306"/>
      <c r="HBK220" s="305"/>
      <c r="HBL220" s="306"/>
      <c r="HBM220" s="305"/>
      <c r="HBN220" s="306"/>
      <c r="HBO220" s="305"/>
      <c r="HBP220" s="306"/>
      <c r="HBQ220" s="305"/>
      <c r="HBR220" s="306"/>
      <c r="HBS220" s="305"/>
      <c r="HBT220" s="306"/>
      <c r="HBU220" s="305"/>
      <c r="HBV220" s="306"/>
      <c r="HBW220" s="305"/>
      <c r="HBX220" s="306"/>
      <c r="HBY220" s="305"/>
      <c r="HBZ220" s="306"/>
      <c r="HCA220" s="305"/>
      <c r="HCB220" s="306"/>
      <c r="HCC220" s="305"/>
      <c r="HCD220" s="306"/>
      <c r="HCE220" s="305"/>
      <c r="HCF220" s="306"/>
      <c r="HCG220" s="305"/>
      <c r="HCH220" s="306"/>
      <c r="HCI220" s="305"/>
      <c r="HCJ220" s="306"/>
      <c r="HCK220" s="305"/>
      <c r="HCL220" s="306"/>
      <c r="HCM220" s="305"/>
      <c r="HCN220" s="306"/>
      <c r="HCO220" s="305"/>
      <c r="HCP220" s="306"/>
      <c r="HCQ220" s="305"/>
      <c r="HCR220" s="306"/>
      <c r="HCS220" s="305"/>
      <c r="HCT220" s="306"/>
      <c r="HCU220" s="305"/>
      <c r="HCV220" s="306"/>
      <c r="HCW220" s="305"/>
      <c r="HCX220" s="306"/>
      <c r="HCY220" s="305"/>
      <c r="HCZ220" s="306"/>
      <c r="HDA220" s="305"/>
      <c r="HDB220" s="306"/>
      <c r="HDC220" s="305"/>
      <c r="HDD220" s="306"/>
      <c r="HDE220" s="305"/>
      <c r="HDF220" s="306"/>
      <c r="HDG220" s="305"/>
      <c r="HDH220" s="306"/>
      <c r="HDI220" s="305"/>
      <c r="HDJ220" s="306"/>
      <c r="HDK220" s="305"/>
      <c r="HDL220" s="306"/>
      <c r="HDM220" s="305"/>
      <c r="HDN220" s="306"/>
      <c r="HDO220" s="305"/>
      <c r="HDP220" s="306"/>
      <c r="HDQ220" s="305"/>
      <c r="HDR220" s="306"/>
      <c r="HDS220" s="305"/>
      <c r="HDT220" s="306"/>
      <c r="HDU220" s="305"/>
      <c r="HDV220" s="306"/>
      <c r="HDW220" s="305"/>
      <c r="HDX220" s="306"/>
      <c r="HDY220" s="305"/>
      <c r="HDZ220" s="306"/>
      <c r="HEA220" s="305"/>
      <c r="HEB220" s="306"/>
      <c r="HEC220" s="305"/>
      <c r="HED220" s="306"/>
      <c r="HEE220" s="305"/>
      <c r="HEF220" s="306"/>
      <c r="HEG220" s="305"/>
      <c r="HEH220" s="306"/>
      <c r="HEI220" s="305"/>
      <c r="HEJ220" s="306"/>
      <c r="HEK220" s="305"/>
      <c r="HEL220" s="306"/>
      <c r="HEM220" s="305"/>
      <c r="HEN220" s="306"/>
      <c r="HEO220" s="305"/>
      <c r="HEP220" s="306"/>
      <c r="HEQ220" s="305"/>
      <c r="HER220" s="306"/>
      <c r="HES220" s="305"/>
      <c r="HET220" s="306"/>
      <c r="HEU220" s="305"/>
      <c r="HEV220" s="306"/>
      <c r="HEW220" s="305"/>
      <c r="HEX220" s="306"/>
      <c r="HEY220" s="305"/>
      <c r="HEZ220" s="306"/>
      <c r="HFA220" s="305"/>
      <c r="HFB220" s="306"/>
      <c r="HFC220" s="305"/>
      <c r="HFD220" s="306"/>
      <c r="HFE220" s="305"/>
      <c r="HFF220" s="306"/>
      <c r="HFG220" s="305"/>
      <c r="HFH220" s="306"/>
      <c r="HFI220" s="305"/>
      <c r="HFJ220" s="306"/>
      <c r="HFK220" s="305"/>
      <c r="HFL220" s="306"/>
      <c r="HFM220" s="305"/>
      <c r="HFN220" s="306"/>
      <c r="HFO220" s="305"/>
      <c r="HFP220" s="306"/>
      <c r="HFQ220" s="305"/>
      <c r="HFR220" s="306"/>
      <c r="HFS220" s="305"/>
      <c r="HFT220" s="306"/>
      <c r="HFU220" s="305"/>
      <c r="HFV220" s="306"/>
      <c r="HFW220" s="305"/>
      <c r="HFX220" s="306"/>
      <c r="HFY220" s="305"/>
      <c r="HFZ220" s="306"/>
      <c r="HGA220" s="305"/>
      <c r="HGB220" s="306"/>
      <c r="HGC220" s="305"/>
      <c r="HGD220" s="306"/>
      <c r="HGE220" s="305"/>
      <c r="HGF220" s="306"/>
      <c r="HGG220" s="305"/>
      <c r="HGH220" s="306"/>
      <c r="HGI220" s="305"/>
      <c r="HGJ220" s="306"/>
      <c r="HGK220" s="305"/>
      <c r="HGL220" s="306"/>
      <c r="HGM220" s="305"/>
      <c r="HGN220" s="306"/>
      <c r="HGO220" s="305"/>
      <c r="HGP220" s="306"/>
      <c r="HGQ220" s="305"/>
      <c r="HGR220" s="306"/>
      <c r="HGS220" s="305"/>
      <c r="HGT220" s="306"/>
      <c r="HGU220" s="305"/>
      <c r="HGV220" s="306"/>
      <c r="HGW220" s="305"/>
      <c r="HGX220" s="306"/>
      <c r="HGY220" s="305"/>
      <c r="HGZ220" s="306"/>
      <c r="HHA220" s="305"/>
      <c r="HHB220" s="306"/>
      <c r="HHC220" s="305"/>
      <c r="HHD220" s="306"/>
      <c r="HHE220" s="305"/>
      <c r="HHF220" s="306"/>
      <c r="HHG220" s="305"/>
      <c r="HHH220" s="306"/>
      <c r="HHI220" s="305"/>
      <c r="HHJ220" s="306"/>
      <c r="HHK220" s="305"/>
      <c r="HHL220" s="306"/>
      <c r="HHM220" s="305"/>
      <c r="HHN220" s="306"/>
      <c r="HHO220" s="305"/>
      <c r="HHP220" s="306"/>
      <c r="HHQ220" s="305"/>
      <c r="HHR220" s="306"/>
      <c r="HHS220" s="305"/>
      <c r="HHT220" s="306"/>
      <c r="HHU220" s="305"/>
      <c r="HHV220" s="306"/>
      <c r="HHW220" s="305"/>
      <c r="HHX220" s="306"/>
      <c r="HHY220" s="305"/>
      <c r="HHZ220" s="306"/>
      <c r="HIA220" s="305"/>
      <c r="HIB220" s="306"/>
      <c r="HIC220" s="305"/>
      <c r="HID220" s="306"/>
      <c r="HIE220" s="305"/>
      <c r="HIF220" s="306"/>
      <c r="HIG220" s="305"/>
      <c r="HIH220" s="306"/>
      <c r="HII220" s="305"/>
      <c r="HIJ220" s="306"/>
      <c r="HIK220" s="305"/>
      <c r="HIL220" s="306"/>
      <c r="HIM220" s="305"/>
      <c r="HIN220" s="306"/>
      <c r="HIO220" s="305"/>
      <c r="HIP220" s="306"/>
      <c r="HIQ220" s="305"/>
      <c r="HIR220" s="306"/>
      <c r="HIS220" s="305"/>
      <c r="HIT220" s="306"/>
      <c r="HIU220" s="305"/>
      <c r="HIV220" s="306"/>
      <c r="HIW220" s="305"/>
      <c r="HIX220" s="306"/>
      <c r="HIY220" s="305"/>
      <c r="HIZ220" s="306"/>
      <c r="HJA220" s="305"/>
      <c r="HJB220" s="306"/>
      <c r="HJC220" s="305"/>
      <c r="HJD220" s="306"/>
      <c r="HJE220" s="305"/>
      <c r="HJF220" s="306"/>
      <c r="HJG220" s="305"/>
      <c r="HJH220" s="306"/>
      <c r="HJI220" s="305"/>
      <c r="HJJ220" s="306"/>
      <c r="HJK220" s="305"/>
      <c r="HJL220" s="306"/>
      <c r="HJM220" s="305"/>
      <c r="HJN220" s="306"/>
      <c r="HJO220" s="305"/>
      <c r="HJP220" s="306"/>
      <c r="HJQ220" s="305"/>
      <c r="HJR220" s="306"/>
      <c r="HJS220" s="305"/>
      <c r="HJT220" s="306"/>
      <c r="HJU220" s="305"/>
      <c r="HJV220" s="306"/>
      <c r="HJW220" s="305"/>
      <c r="HJX220" s="306"/>
      <c r="HJY220" s="305"/>
      <c r="HJZ220" s="306"/>
      <c r="HKA220" s="305"/>
      <c r="HKB220" s="306"/>
      <c r="HKC220" s="305"/>
      <c r="HKD220" s="306"/>
      <c r="HKE220" s="305"/>
      <c r="HKF220" s="306"/>
      <c r="HKG220" s="305"/>
      <c r="HKH220" s="306"/>
      <c r="HKI220" s="305"/>
      <c r="HKJ220" s="306"/>
      <c r="HKK220" s="305"/>
      <c r="HKL220" s="306"/>
      <c r="HKM220" s="305"/>
      <c r="HKN220" s="306"/>
      <c r="HKO220" s="305"/>
      <c r="HKP220" s="306"/>
      <c r="HKQ220" s="305"/>
      <c r="HKR220" s="306"/>
      <c r="HKS220" s="305"/>
      <c r="HKT220" s="306"/>
      <c r="HKU220" s="305"/>
      <c r="HKV220" s="306"/>
      <c r="HKW220" s="305"/>
      <c r="HKX220" s="306"/>
      <c r="HKY220" s="305"/>
      <c r="HKZ220" s="306"/>
      <c r="HLA220" s="305"/>
      <c r="HLB220" s="306"/>
      <c r="HLC220" s="305"/>
      <c r="HLD220" s="306"/>
      <c r="HLE220" s="305"/>
      <c r="HLF220" s="306"/>
      <c r="HLG220" s="305"/>
      <c r="HLH220" s="306"/>
      <c r="HLI220" s="305"/>
      <c r="HLJ220" s="306"/>
      <c r="HLK220" s="305"/>
      <c r="HLL220" s="306"/>
      <c r="HLM220" s="305"/>
      <c r="HLN220" s="306"/>
      <c r="HLO220" s="305"/>
      <c r="HLP220" s="306"/>
      <c r="HLQ220" s="305"/>
      <c r="HLR220" s="306"/>
      <c r="HLS220" s="305"/>
      <c r="HLT220" s="306"/>
      <c r="HLU220" s="305"/>
      <c r="HLV220" s="306"/>
      <c r="HLW220" s="305"/>
      <c r="HLX220" s="306"/>
      <c r="HLY220" s="305"/>
      <c r="HLZ220" s="306"/>
      <c r="HMA220" s="305"/>
      <c r="HMB220" s="306"/>
      <c r="HMC220" s="305"/>
      <c r="HMD220" s="306"/>
      <c r="HME220" s="305"/>
      <c r="HMF220" s="306"/>
      <c r="HMG220" s="305"/>
      <c r="HMH220" s="306"/>
      <c r="HMI220" s="305"/>
      <c r="HMJ220" s="306"/>
      <c r="HMK220" s="305"/>
      <c r="HML220" s="306"/>
      <c r="HMM220" s="305"/>
      <c r="HMN220" s="306"/>
      <c r="HMO220" s="305"/>
      <c r="HMP220" s="306"/>
      <c r="HMQ220" s="305"/>
      <c r="HMR220" s="306"/>
      <c r="HMS220" s="305"/>
      <c r="HMT220" s="306"/>
      <c r="HMU220" s="305"/>
      <c r="HMV220" s="306"/>
      <c r="HMW220" s="305"/>
      <c r="HMX220" s="306"/>
      <c r="HMY220" s="305"/>
      <c r="HMZ220" s="306"/>
      <c r="HNA220" s="305"/>
      <c r="HNB220" s="306"/>
      <c r="HNC220" s="305"/>
      <c r="HND220" s="306"/>
      <c r="HNE220" s="305"/>
      <c r="HNF220" s="306"/>
      <c r="HNG220" s="305"/>
      <c r="HNH220" s="306"/>
      <c r="HNI220" s="305"/>
      <c r="HNJ220" s="306"/>
      <c r="HNK220" s="305"/>
      <c r="HNL220" s="306"/>
      <c r="HNM220" s="305"/>
      <c r="HNN220" s="306"/>
      <c r="HNO220" s="305"/>
      <c r="HNP220" s="306"/>
      <c r="HNQ220" s="305"/>
      <c r="HNR220" s="306"/>
      <c r="HNS220" s="305"/>
      <c r="HNT220" s="306"/>
      <c r="HNU220" s="305"/>
      <c r="HNV220" s="306"/>
      <c r="HNW220" s="305"/>
      <c r="HNX220" s="306"/>
      <c r="HNY220" s="305"/>
      <c r="HNZ220" s="306"/>
      <c r="HOA220" s="305"/>
      <c r="HOB220" s="306"/>
      <c r="HOC220" s="305"/>
      <c r="HOD220" s="306"/>
      <c r="HOE220" s="305"/>
      <c r="HOF220" s="306"/>
      <c r="HOG220" s="305"/>
      <c r="HOH220" s="306"/>
      <c r="HOI220" s="305"/>
      <c r="HOJ220" s="306"/>
      <c r="HOK220" s="305"/>
      <c r="HOL220" s="306"/>
      <c r="HOM220" s="305"/>
      <c r="HON220" s="306"/>
      <c r="HOO220" s="305"/>
      <c r="HOP220" s="306"/>
      <c r="HOQ220" s="305"/>
      <c r="HOR220" s="306"/>
      <c r="HOS220" s="305"/>
      <c r="HOT220" s="306"/>
      <c r="HOU220" s="305"/>
      <c r="HOV220" s="306"/>
      <c r="HOW220" s="305"/>
      <c r="HOX220" s="306"/>
      <c r="HOY220" s="305"/>
      <c r="HOZ220" s="306"/>
      <c r="HPA220" s="305"/>
      <c r="HPB220" s="306"/>
      <c r="HPC220" s="305"/>
      <c r="HPD220" s="306"/>
      <c r="HPE220" s="305"/>
      <c r="HPF220" s="306"/>
      <c r="HPG220" s="305"/>
      <c r="HPH220" s="306"/>
      <c r="HPI220" s="305"/>
      <c r="HPJ220" s="306"/>
      <c r="HPK220" s="305"/>
      <c r="HPL220" s="306"/>
      <c r="HPM220" s="305"/>
      <c r="HPN220" s="306"/>
      <c r="HPO220" s="305"/>
      <c r="HPP220" s="306"/>
      <c r="HPQ220" s="305"/>
      <c r="HPR220" s="306"/>
      <c r="HPS220" s="305"/>
      <c r="HPT220" s="306"/>
      <c r="HPU220" s="305"/>
      <c r="HPV220" s="306"/>
      <c r="HPW220" s="305"/>
      <c r="HPX220" s="306"/>
      <c r="HPY220" s="305"/>
      <c r="HPZ220" s="306"/>
      <c r="HQA220" s="305"/>
      <c r="HQB220" s="306"/>
      <c r="HQC220" s="305"/>
      <c r="HQD220" s="306"/>
      <c r="HQE220" s="305"/>
      <c r="HQF220" s="306"/>
      <c r="HQG220" s="305"/>
      <c r="HQH220" s="306"/>
      <c r="HQI220" s="305"/>
      <c r="HQJ220" s="306"/>
      <c r="HQK220" s="305"/>
      <c r="HQL220" s="306"/>
      <c r="HQM220" s="305"/>
      <c r="HQN220" s="306"/>
      <c r="HQO220" s="305"/>
      <c r="HQP220" s="306"/>
      <c r="HQQ220" s="305"/>
      <c r="HQR220" s="306"/>
      <c r="HQS220" s="305"/>
      <c r="HQT220" s="306"/>
      <c r="HQU220" s="305"/>
      <c r="HQV220" s="306"/>
      <c r="HQW220" s="305"/>
      <c r="HQX220" s="306"/>
      <c r="HQY220" s="305"/>
      <c r="HQZ220" s="306"/>
      <c r="HRA220" s="305"/>
      <c r="HRB220" s="306"/>
      <c r="HRC220" s="305"/>
      <c r="HRD220" s="306"/>
      <c r="HRE220" s="305"/>
      <c r="HRF220" s="306"/>
      <c r="HRG220" s="305"/>
      <c r="HRH220" s="306"/>
      <c r="HRI220" s="305"/>
      <c r="HRJ220" s="306"/>
      <c r="HRK220" s="305"/>
      <c r="HRL220" s="306"/>
      <c r="HRM220" s="305"/>
      <c r="HRN220" s="306"/>
      <c r="HRO220" s="305"/>
      <c r="HRP220" s="306"/>
      <c r="HRQ220" s="305"/>
      <c r="HRR220" s="306"/>
      <c r="HRS220" s="305"/>
      <c r="HRT220" s="306"/>
      <c r="HRU220" s="305"/>
      <c r="HRV220" s="306"/>
      <c r="HRW220" s="305"/>
      <c r="HRX220" s="306"/>
      <c r="HRY220" s="305"/>
      <c r="HRZ220" s="306"/>
      <c r="HSA220" s="305"/>
      <c r="HSB220" s="306"/>
      <c r="HSC220" s="305"/>
      <c r="HSD220" s="306"/>
      <c r="HSE220" s="305"/>
      <c r="HSF220" s="306"/>
      <c r="HSG220" s="305"/>
      <c r="HSH220" s="306"/>
      <c r="HSI220" s="305"/>
      <c r="HSJ220" s="306"/>
      <c r="HSK220" s="305"/>
      <c r="HSL220" s="306"/>
      <c r="HSM220" s="305"/>
      <c r="HSN220" s="306"/>
      <c r="HSO220" s="305"/>
      <c r="HSP220" s="306"/>
      <c r="HSQ220" s="305"/>
      <c r="HSR220" s="306"/>
      <c r="HSS220" s="305"/>
      <c r="HST220" s="306"/>
      <c r="HSU220" s="305"/>
      <c r="HSV220" s="306"/>
      <c r="HSW220" s="305"/>
      <c r="HSX220" s="306"/>
      <c r="HSY220" s="305"/>
      <c r="HSZ220" s="306"/>
      <c r="HTA220" s="305"/>
      <c r="HTB220" s="306"/>
      <c r="HTC220" s="305"/>
      <c r="HTD220" s="306"/>
      <c r="HTE220" s="305"/>
      <c r="HTF220" s="306"/>
      <c r="HTG220" s="305"/>
      <c r="HTH220" s="306"/>
      <c r="HTI220" s="305"/>
      <c r="HTJ220" s="306"/>
      <c r="HTK220" s="305"/>
      <c r="HTL220" s="306"/>
      <c r="HTM220" s="305"/>
      <c r="HTN220" s="306"/>
      <c r="HTO220" s="305"/>
      <c r="HTP220" s="306"/>
      <c r="HTQ220" s="305"/>
      <c r="HTR220" s="306"/>
      <c r="HTS220" s="305"/>
      <c r="HTT220" s="306"/>
      <c r="HTU220" s="305"/>
      <c r="HTV220" s="306"/>
      <c r="HTW220" s="305"/>
      <c r="HTX220" s="306"/>
      <c r="HTY220" s="305"/>
      <c r="HTZ220" s="306"/>
      <c r="HUA220" s="305"/>
      <c r="HUB220" s="306"/>
      <c r="HUC220" s="305"/>
      <c r="HUD220" s="306"/>
      <c r="HUE220" s="305"/>
      <c r="HUF220" s="306"/>
      <c r="HUG220" s="305"/>
      <c r="HUH220" s="306"/>
      <c r="HUI220" s="305"/>
      <c r="HUJ220" s="306"/>
      <c r="HUK220" s="305"/>
      <c r="HUL220" s="306"/>
      <c r="HUM220" s="305"/>
      <c r="HUN220" s="306"/>
      <c r="HUO220" s="305"/>
      <c r="HUP220" s="306"/>
      <c r="HUQ220" s="305"/>
      <c r="HUR220" s="306"/>
      <c r="HUS220" s="305"/>
      <c r="HUT220" s="306"/>
      <c r="HUU220" s="305"/>
      <c r="HUV220" s="306"/>
      <c r="HUW220" s="305"/>
      <c r="HUX220" s="306"/>
      <c r="HUY220" s="305"/>
      <c r="HUZ220" s="306"/>
      <c r="HVA220" s="305"/>
      <c r="HVB220" s="306"/>
      <c r="HVC220" s="305"/>
      <c r="HVD220" s="306"/>
      <c r="HVE220" s="305"/>
      <c r="HVF220" s="306"/>
      <c r="HVG220" s="305"/>
      <c r="HVH220" s="306"/>
      <c r="HVI220" s="305"/>
      <c r="HVJ220" s="306"/>
      <c r="HVK220" s="305"/>
      <c r="HVL220" s="306"/>
      <c r="HVM220" s="305"/>
      <c r="HVN220" s="306"/>
      <c r="HVO220" s="305"/>
      <c r="HVP220" s="306"/>
      <c r="HVQ220" s="305"/>
      <c r="HVR220" s="306"/>
      <c r="HVS220" s="305"/>
      <c r="HVT220" s="306"/>
      <c r="HVU220" s="305"/>
      <c r="HVV220" s="306"/>
      <c r="HVW220" s="305"/>
      <c r="HVX220" s="306"/>
      <c r="HVY220" s="305"/>
      <c r="HVZ220" s="306"/>
      <c r="HWA220" s="305"/>
      <c r="HWB220" s="306"/>
      <c r="HWC220" s="305"/>
      <c r="HWD220" s="306"/>
      <c r="HWE220" s="305"/>
      <c r="HWF220" s="306"/>
      <c r="HWG220" s="305"/>
      <c r="HWH220" s="306"/>
      <c r="HWI220" s="305"/>
      <c r="HWJ220" s="306"/>
      <c r="HWK220" s="305"/>
      <c r="HWL220" s="306"/>
      <c r="HWM220" s="305"/>
      <c r="HWN220" s="306"/>
      <c r="HWO220" s="305"/>
      <c r="HWP220" s="306"/>
      <c r="HWQ220" s="305"/>
      <c r="HWR220" s="306"/>
      <c r="HWS220" s="305"/>
      <c r="HWT220" s="306"/>
      <c r="HWU220" s="305"/>
      <c r="HWV220" s="306"/>
      <c r="HWW220" s="305"/>
      <c r="HWX220" s="306"/>
      <c r="HWY220" s="305"/>
      <c r="HWZ220" s="306"/>
      <c r="HXA220" s="305"/>
      <c r="HXB220" s="306"/>
      <c r="HXC220" s="305"/>
      <c r="HXD220" s="306"/>
      <c r="HXE220" s="305"/>
      <c r="HXF220" s="306"/>
      <c r="HXG220" s="305"/>
      <c r="HXH220" s="306"/>
      <c r="HXI220" s="305"/>
      <c r="HXJ220" s="306"/>
      <c r="HXK220" s="305"/>
      <c r="HXL220" s="306"/>
      <c r="HXM220" s="305"/>
      <c r="HXN220" s="306"/>
      <c r="HXO220" s="305"/>
      <c r="HXP220" s="306"/>
      <c r="HXQ220" s="305"/>
      <c r="HXR220" s="306"/>
      <c r="HXS220" s="305"/>
      <c r="HXT220" s="306"/>
      <c r="HXU220" s="305"/>
      <c r="HXV220" s="306"/>
      <c r="HXW220" s="305"/>
      <c r="HXX220" s="306"/>
      <c r="HXY220" s="305"/>
      <c r="HXZ220" s="306"/>
      <c r="HYA220" s="305"/>
      <c r="HYB220" s="306"/>
      <c r="HYC220" s="305"/>
      <c r="HYD220" s="306"/>
      <c r="HYE220" s="305"/>
      <c r="HYF220" s="306"/>
      <c r="HYG220" s="305"/>
      <c r="HYH220" s="306"/>
      <c r="HYI220" s="305"/>
      <c r="HYJ220" s="306"/>
      <c r="HYK220" s="305"/>
      <c r="HYL220" s="306"/>
      <c r="HYM220" s="305"/>
      <c r="HYN220" s="306"/>
      <c r="HYO220" s="305"/>
      <c r="HYP220" s="306"/>
      <c r="HYQ220" s="305"/>
      <c r="HYR220" s="306"/>
      <c r="HYS220" s="305"/>
      <c r="HYT220" s="306"/>
      <c r="HYU220" s="305"/>
      <c r="HYV220" s="306"/>
      <c r="HYW220" s="305"/>
      <c r="HYX220" s="306"/>
      <c r="HYY220" s="305"/>
      <c r="HYZ220" s="306"/>
      <c r="HZA220" s="305"/>
      <c r="HZB220" s="306"/>
      <c r="HZC220" s="305"/>
      <c r="HZD220" s="306"/>
      <c r="HZE220" s="305"/>
      <c r="HZF220" s="306"/>
      <c r="HZG220" s="305"/>
      <c r="HZH220" s="306"/>
      <c r="HZI220" s="305"/>
      <c r="HZJ220" s="306"/>
      <c r="HZK220" s="305"/>
      <c r="HZL220" s="306"/>
      <c r="HZM220" s="305"/>
      <c r="HZN220" s="306"/>
      <c r="HZO220" s="305"/>
      <c r="HZP220" s="306"/>
      <c r="HZQ220" s="305"/>
      <c r="HZR220" s="306"/>
      <c r="HZS220" s="305"/>
      <c r="HZT220" s="306"/>
      <c r="HZU220" s="305"/>
      <c r="HZV220" s="306"/>
      <c r="HZW220" s="305"/>
      <c r="HZX220" s="306"/>
      <c r="HZY220" s="305"/>
      <c r="HZZ220" s="306"/>
      <c r="IAA220" s="305"/>
      <c r="IAB220" s="306"/>
      <c r="IAC220" s="305"/>
      <c r="IAD220" s="306"/>
      <c r="IAE220" s="305"/>
      <c r="IAF220" s="306"/>
      <c r="IAG220" s="305"/>
      <c r="IAH220" s="306"/>
      <c r="IAI220" s="305"/>
      <c r="IAJ220" s="306"/>
      <c r="IAK220" s="305"/>
      <c r="IAL220" s="306"/>
      <c r="IAM220" s="305"/>
      <c r="IAN220" s="306"/>
      <c r="IAO220" s="305"/>
      <c r="IAP220" s="306"/>
      <c r="IAQ220" s="305"/>
      <c r="IAR220" s="306"/>
      <c r="IAS220" s="305"/>
      <c r="IAT220" s="306"/>
      <c r="IAU220" s="305"/>
      <c r="IAV220" s="306"/>
      <c r="IAW220" s="305"/>
      <c r="IAX220" s="306"/>
      <c r="IAY220" s="305"/>
      <c r="IAZ220" s="306"/>
      <c r="IBA220" s="305"/>
      <c r="IBB220" s="306"/>
      <c r="IBC220" s="305"/>
      <c r="IBD220" s="306"/>
      <c r="IBE220" s="305"/>
      <c r="IBF220" s="306"/>
      <c r="IBG220" s="305"/>
      <c r="IBH220" s="306"/>
      <c r="IBI220" s="305"/>
      <c r="IBJ220" s="306"/>
      <c r="IBK220" s="305"/>
      <c r="IBL220" s="306"/>
      <c r="IBM220" s="305"/>
      <c r="IBN220" s="306"/>
      <c r="IBO220" s="305"/>
      <c r="IBP220" s="306"/>
      <c r="IBQ220" s="305"/>
      <c r="IBR220" s="306"/>
      <c r="IBS220" s="305"/>
      <c r="IBT220" s="306"/>
      <c r="IBU220" s="305"/>
      <c r="IBV220" s="306"/>
      <c r="IBW220" s="305"/>
      <c r="IBX220" s="306"/>
      <c r="IBY220" s="305"/>
      <c r="IBZ220" s="306"/>
      <c r="ICA220" s="305"/>
      <c r="ICB220" s="306"/>
      <c r="ICC220" s="305"/>
      <c r="ICD220" s="306"/>
      <c r="ICE220" s="305"/>
      <c r="ICF220" s="306"/>
      <c r="ICG220" s="305"/>
      <c r="ICH220" s="306"/>
      <c r="ICI220" s="305"/>
      <c r="ICJ220" s="306"/>
      <c r="ICK220" s="305"/>
      <c r="ICL220" s="306"/>
      <c r="ICM220" s="305"/>
      <c r="ICN220" s="306"/>
      <c r="ICO220" s="305"/>
      <c r="ICP220" s="306"/>
      <c r="ICQ220" s="305"/>
      <c r="ICR220" s="306"/>
      <c r="ICS220" s="305"/>
      <c r="ICT220" s="306"/>
      <c r="ICU220" s="305"/>
      <c r="ICV220" s="306"/>
      <c r="ICW220" s="305"/>
      <c r="ICX220" s="306"/>
      <c r="ICY220" s="305"/>
      <c r="ICZ220" s="306"/>
      <c r="IDA220" s="305"/>
      <c r="IDB220" s="306"/>
      <c r="IDC220" s="305"/>
      <c r="IDD220" s="306"/>
      <c r="IDE220" s="305"/>
      <c r="IDF220" s="306"/>
      <c r="IDG220" s="305"/>
      <c r="IDH220" s="306"/>
      <c r="IDI220" s="305"/>
      <c r="IDJ220" s="306"/>
      <c r="IDK220" s="305"/>
      <c r="IDL220" s="306"/>
      <c r="IDM220" s="305"/>
      <c r="IDN220" s="306"/>
      <c r="IDO220" s="305"/>
      <c r="IDP220" s="306"/>
      <c r="IDQ220" s="305"/>
      <c r="IDR220" s="306"/>
      <c r="IDS220" s="305"/>
      <c r="IDT220" s="306"/>
      <c r="IDU220" s="305"/>
      <c r="IDV220" s="306"/>
      <c r="IDW220" s="305"/>
      <c r="IDX220" s="306"/>
      <c r="IDY220" s="305"/>
      <c r="IDZ220" s="306"/>
      <c r="IEA220" s="305"/>
      <c r="IEB220" s="306"/>
      <c r="IEC220" s="305"/>
      <c r="IED220" s="306"/>
      <c r="IEE220" s="305"/>
      <c r="IEF220" s="306"/>
      <c r="IEG220" s="305"/>
      <c r="IEH220" s="306"/>
      <c r="IEI220" s="305"/>
      <c r="IEJ220" s="306"/>
      <c r="IEK220" s="305"/>
      <c r="IEL220" s="306"/>
      <c r="IEM220" s="305"/>
      <c r="IEN220" s="306"/>
      <c r="IEO220" s="305"/>
      <c r="IEP220" s="306"/>
      <c r="IEQ220" s="305"/>
      <c r="IER220" s="306"/>
      <c r="IES220" s="305"/>
      <c r="IET220" s="306"/>
      <c r="IEU220" s="305"/>
      <c r="IEV220" s="306"/>
      <c r="IEW220" s="305"/>
      <c r="IEX220" s="306"/>
      <c r="IEY220" s="305"/>
      <c r="IEZ220" s="306"/>
      <c r="IFA220" s="305"/>
      <c r="IFB220" s="306"/>
      <c r="IFC220" s="305"/>
      <c r="IFD220" s="306"/>
      <c r="IFE220" s="305"/>
      <c r="IFF220" s="306"/>
      <c r="IFG220" s="305"/>
      <c r="IFH220" s="306"/>
      <c r="IFI220" s="305"/>
      <c r="IFJ220" s="306"/>
      <c r="IFK220" s="305"/>
      <c r="IFL220" s="306"/>
      <c r="IFM220" s="305"/>
      <c r="IFN220" s="306"/>
      <c r="IFO220" s="305"/>
      <c r="IFP220" s="306"/>
      <c r="IFQ220" s="305"/>
      <c r="IFR220" s="306"/>
      <c r="IFS220" s="305"/>
      <c r="IFT220" s="306"/>
      <c r="IFU220" s="305"/>
      <c r="IFV220" s="306"/>
      <c r="IFW220" s="305"/>
      <c r="IFX220" s="306"/>
      <c r="IFY220" s="305"/>
      <c r="IFZ220" s="306"/>
      <c r="IGA220" s="305"/>
      <c r="IGB220" s="306"/>
      <c r="IGC220" s="305"/>
      <c r="IGD220" s="306"/>
      <c r="IGE220" s="305"/>
      <c r="IGF220" s="306"/>
      <c r="IGG220" s="305"/>
      <c r="IGH220" s="306"/>
      <c r="IGI220" s="305"/>
      <c r="IGJ220" s="306"/>
      <c r="IGK220" s="305"/>
      <c r="IGL220" s="306"/>
      <c r="IGM220" s="305"/>
      <c r="IGN220" s="306"/>
      <c r="IGO220" s="305"/>
      <c r="IGP220" s="306"/>
      <c r="IGQ220" s="305"/>
      <c r="IGR220" s="306"/>
      <c r="IGS220" s="305"/>
      <c r="IGT220" s="306"/>
      <c r="IGU220" s="305"/>
      <c r="IGV220" s="306"/>
      <c r="IGW220" s="305"/>
      <c r="IGX220" s="306"/>
      <c r="IGY220" s="305"/>
      <c r="IGZ220" s="306"/>
      <c r="IHA220" s="305"/>
      <c r="IHB220" s="306"/>
      <c r="IHC220" s="305"/>
      <c r="IHD220" s="306"/>
      <c r="IHE220" s="305"/>
      <c r="IHF220" s="306"/>
      <c r="IHG220" s="305"/>
      <c r="IHH220" s="306"/>
      <c r="IHI220" s="305"/>
      <c r="IHJ220" s="306"/>
      <c r="IHK220" s="305"/>
      <c r="IHL220" s="306"/>
      <c r="IHM220" s="305"/>
      <c r="IHN220" s="306"/>
      <c r="IHO220" s="305"/>
      <c r="IHP220" s="306"/>
      <c r="IHQ220" s="305"/>
      <c r="IHR220" s="306"/>
      <c r="IHS220" s="305"/>
      <c r="IHT220" s="306"/>
      <c r="IHU220" s="305"/>
      <c r="IHV220" s="306"/>
      <c r="IHW220" s="305"/>
      <c r="IHX220" s="306"/>
      <c r="IHY220" s="305"/>
      <c r="IHZ220" s="306"/>
      <c r="IIA220" s="305"/>
      <c r="IIB220" s="306"/>
      <c r="IIC220" s="305"/>
      <c r="IID220" s="306"/>
      <c r="IIE220" s="305"/>
      <c r="IIF220" s="306"/>
      <c r="IIG220" s="305"/>
      <c r="IIH220" s="306"/>
      <c r="III220" s="305"/>
      <c r="IIJ220" s="306"/>
      <c r="IIK220" s="305"/>
      <c r="IIL220" s="306"/>
      <c r="IIM220" s="305"/>
      <c r="IIN220" s="306"/>
      <c r="IIO220" s="305"/>
      <c r="IIP220" s="306"/>
      <c r="IIQ220" s="305"/>
      <c r="IIR220" s="306"/>
      <c r="IIS220" s="305"/>
      <c r="IIT220" s="306"/>
      <c r="IIU220" s="305"/>
      <c r="IIV220" s="306"/>
      <c r="IIW220" s="305"/>
      <c r="IIX220" s="306"/>
      <c r="IIY220" s="305"/>
      <c r="IIZ220" s="306"/>
      <c r="IJA220" s="305"/>
      <c r="IJB220" s="306"/>
      <c r="IJC220" s="305"/>
      <c r="IJD220" s="306"/>
      <c r="IJE220" s="305"/>
      <c r="IJF220" s="306"/>
      <c r="IJG220" s="305"/>
      <c r="IJH220" s="306"/>
      <c r="IJI220" s="305"/>
      <c r="IJJ220" s="306"/>
      <c r="IJK220" s="305"/>
      <c r="IJL220" s="306"/>
      <c r="IJM220" s="305"/>
      <c r="IJN220" s="306"/>
      <c r="IJO220" s="305"/>
      <c r="IJP220" s="306"/>
      <c r="IJQ220" s="305"/>
      <c r="IJR220" s="306"/>
      <c r="IJS220" s="305"/>
      <c r="IJT220" s="306"/>
      <c r="IJU220" s="305"/>
      <c r="IJV220" s="306"/>
      <c r="IJW220" s="305"/>
      <c r="IJX220" s="306"/>
      <c r="IJY220" s="305"/>
      <c r="IJZ220" s="306"/>
      <c r="IKA220" s="305"/>
      <c r="IKB220" s="306"/>
      <c r="IKC220" s="305"/>
      <c r="IKD220" s="306"/>
      <c r="IKE220" s="305"/>
      <c r="IKF220" s="306"/>
      <c r="IKG220" s="305"/>
      <c r="IKH220" s="306"/>
      <c r="IKI220" s="305"/>
      <c r="IKJ220" s="306"/>
      <c r="IKK220" s="305"/>
      <c r="IKL220" s="306"/>
      <c r="IKM220" s="305"/>
      <c r="IKN220" s="306"/>
      <c r="IKO220" s="305"/>
      <c r="IKP220" s="306"/>
      <c r="IKQ220" s="305"/>
      <c r="IKR220" s="306"/>
      <c r="IKS220" s="305"/>
      <c r="IKT220" s="306"/>
      <c r="IKU220" s="305"/>
      <c r="IKV220" s="306"/>
      <c r="IKW220" s="305"/>
      <c r="IKX220" s="306"/>
      <c r="IKY220" s="305"/>
      <c r="IKZ220" s="306"/>
      <c r="ILA220" s="305"/>
      <c r="ILB220" s="306"/>
      <c r="ILC220" s="305"/>
      <c r="ILD220" s="306"/>
      <c r="ILE220" s="305"/>
      <c r="ILF220" s="306"/>
      <c r="ILG220" s="305"/>
      <c r="ILH220" s="306"/>
      <c r="ILI220" s="305"/>
      <c r="ILJ220" s="306"/>
      <c r="ILK220" s="305"/>
      <c r="ILL220" s="306"/>
      <c r="ILM220" s="305"/>
      <c r="ILN220" s="306"/>
      <c r="ILO220" s="305"/>
      <c r="ILP220" s="306"/>
      <c r="ILQ220" s="305"/>
      <c r="ILR220" s="306"/>
      <c r="ILS220" s="305"/>
      <c r="ILT220" s="306"/>
      <c r="ILU220" s="305"/>
      <c r="ILV220" s="306"/>
      <c r="ILW220" s="305"/>
      <c r="ILX220" s="306"/>
      <c r="ILY220" s="305"/>
      <c r="ILZ220" s="306"/>
      <c r="IMA220" s="305"/>
      <c r="IMB220" s="306"/>
      <c r="IMC220" s="305"/>
      <c r="IMD220" s="306"/>
      <c r="IME220" s="305"/>
      <c r="IMF220" s="306"/>
      <c r="IMG220" s="305"/>
      <c r="IMH220" s="306"/>
      <c r="IMI220" s="305"/>
      <c r="IMJ220" s="306"/>
      <c r="IMK220" s="305"/>
      <c r="IML220" s="306"/>
      <c r="IMM220" s="305"/>
      <c r="IMN220" s="306"/>
      <c r="IMO220" s="305"/>
      <c r="IMP220" s="306"/>
      <c r="IMQ220" s="305"/>
      <c r="IMR220" s="306"/>
      <c r="IMS220" s="305"/>
      <c r="IMT220" s="306"/>
      <c r="IMU220" s="305"/>
      <c r="IMV220" s="306"/>
      <c r="IMW220" s="305"/>
      <c r="IMX220" s="306"/>
      <c r="IMY220" s="305"/>
      <c r="IMZ220" s="306"/>
      <c r="INA220" s="305"/>
      <c r="INB220" s="306"/>
      <c r="INC220" s="305"/>
      <c r="IND220" s="306"/>
      <c r="INE220" s="305"/>
      <c r="INF220" s="306"/>
      <c r="ING220" s="305"/>
      <c r="INH220" s="306"/>
      <c r="INI220" s="305"/>
      <c r="INJ220" s="306"/>
      <c r="INK220" s="305"/>
      <c r="INL220" s="306"/>
      <c r="INM220" s="305"/>
      <c r="INN220" s="306"/>
      <c r="INO220" s="305"/>
      <c r="INP220" s="306"/>
      <c r="INQ220" s="305"/>
      <c r="INR220" s="306"/>
      <c r="INS220" s="305"/>
      <c r="INT220" s="306"/>
      <c r="INU220" s="305"/>
      <c r="INV220" s="306"/>
      <c r="INW220" s="305"/>
      <c r="INX220" s="306"/>
      <c r="INY220" s="305"/>
      <c r="INZ220" s="306"/>
      <c r="IOA220" s="305"/>
      <c r="IOB220" s="306"/>
      <c r="IOC220" s="305"/>
      <c r="IOD220" s="306"/>
      <c r="IOE220" s="305"/>
      <c r="IOF220" s="306"/>
      <c r="IOG220" s="305"/>
      <c r="IOH220" s="306"/>
      <c r="IOI220" s="305"/>
      <c r="IOJ220" s="306"/>
      <c r="IOK220" s="305"/>
      <c r="IOL220" s="306"/>
      <c r="IOM220" s="305"/>
      <c r="ION220" s="306"/>
      <c r="IOO220" s="305"/>
      <c r="IOP220" s="306"/>
      <c r="IOQ220" s="305"/>
      <c r="IOR220" s="306"/>
      <c r="IOS220" s="305"/>
      <c r="IOT220" s="306"/>
      <c r="IOU220" s="305"/>
      <c r="IOV220" s="306"/>
      <c r="IOW220" s="305"/>
      <c r="IOX220" s="306"/>
      <c r="IOY220" s="305"/>
      <c r="IOZ220" s="306"/>
      <c r="IPA220" s="305"/>
      <c r="IPB220" s="306"/>
      <c r="IPC220" s="305"/>
      <c r="IPD220" s="306"/>
      <c r="IPE220" s="305"/>
      <c r="IPF220" s="306"/>
      <c r="IPG220" s="305"/>
      <c r="IPH220" s="306"/>
      <c r="IPI220" s="305"/>
      <c r="IPJ220" s="306"/>
      <c r="IPK220" s="305"/>
      <c r="IPL220" s="306"/>
      <c r="IPM220" s="305"/>
      <c r="IPN220" s="306"/>
      <c r="IPO220" s="305"/>
      <c r="IPP220" s="306"/>
      <c r="IPQ220" s="305"/>
      <c r="IPR220" s="306"/>
      <c r="IPS220" s="305"/>
      <c r="IPT220" s="306"/>
      <c r="IPU220" s="305"/>
      <c r="IPV220" s="306"/>
      <c r="IPW220" s="305"/>
      <c r="IPX220" s="306"/>
      <c r="IPY220" s="305"/>
      <c r="IPZ220" s="306"/>
      <c r="IQA220" s="305"/>
      <c r="IQB220" s="306"/>
      <c r="IQC220" s="305"/>
      <c r="IQD220" s="306"/>
      <c r="IQE220" s="305"/>
      <c r="IQF220" s="306"/>
      <c r="IQG220" s="305"/>
      <c r="IQH220" s="306"/>
      <c r="IQI220" s="305"/>
      <c r="IQJ220" s="306"/>
      <c r="IQK220" s="305"/>
      <c r="IQL220" s="306"/>
      <c r="IQM220" s="305"/>
      <c r="IQN220" s="306"/>
      <c r="IQO220" s="305"/>
      <c r="IQP220" s="306"/>
      <c r="IQQ220" s="305"/>
      <c r="IQR220" s="306"/>
      <c r="IQS220" s="305"/>
      <c r="IQT220" s="306"/>
      <c r="IQU220" s="305"/>
      <c r="IQV220" s="306"/>
      <c r="IQW220" s="305"/>
      <c r="IQX220" s="306"/>
      <c r="IQY220" s="305"/>
      <c r="IQZ220" s="306"/>
      <c r="IRA220" s="305"/>
      <c r="IRB220" s="306"/>
      <c r="IRC220" s="305"/>
      <c r="IRD220" s="306"/>
      <c r="IRE220" s="305"/>
      <c r="IRF220" s="306"/>
      <c r="IRG220" s="305"/>
      <c r="IRH220" s="306"/>
      <c r="IRI220" s="305"/>
      <c r="IRJ220" s="306"/>
      <c r="IRK220" s="305"/>
      <c r="IRL220" s="306"/>
      <c r="IRM220" s="305"/>
      <c r="IRN220" s="306"/>
      <c r="IRO220" s="305"/>
      <c r="IRP220" s="306"/>
      <c r="IRQ220" s="305"/>
      <c r="IRR220" s="306"/>
      <c r="IRS220" s="305"/>
      <c r="IRT220" s="306"/>
      <c r="IRU220" s="305"/>
      <c r="IRV220" s="306"/>
      <c r="IRW220" s="305"/>
      <c r="IRX220" s="306"/>
      <c r="IRY220" s="305"/>
      <c r="IRZ220" s="306"/>
      <c r="ISA220" s="305"/>
      <c r="ISB220" s="306"/>
      <c r="ISC220" s="305"/>
      <c r="ISD220" s="306"/>
      <c r="ISE220" s="305"/>
      <c r="ISF220" s="306"/>
      <c r="ISG220" s="305"/>
      <c r="ISH220" s="306"/>
      <c r="ISI220" s="305"/>
      <c r="ISJ220" s="306"/>
      <c r="ISK220" s="305"/>
      <c r="ISL220" s="306"/>
      <c r="ISM220" s="305"/>
      <c r="ISN220" s="306"/>
      <c r="ISO220" s="305"/>
      <c r="ISP220" s="306"/>
      <c r="ISQ220" s="305"/>
      <c r="ISR220" s="306"/>
      <c r="ISS220" s="305"/>
      <c r="IST220" s="306"/>
      <c r="ISU220" s="305"/>
      <c r="ISV220" s="306"/>
      <c r="ISW220" s="305"/>
      <c r="ISX220" s="306"/>
      <c r="ISY220" s="305"/>
      <c r="ISZ220" s="306"/>
      <c r="ITA220" s="305"/>
      <c r="ITB220" s="306"/>
      <c r="ITC220" s="305"/>
      <c r="ITD220" s="306"/>
      <c r="ITE220" s="305"/>
      <c r="ITF220" s="306"/>
      <c r="ITG220" s="305"/>
      <c r="ITH220" s="306"/>
      <c r="ITI220" s="305"/>
      <c r="ITJ220" s="306"/>
      <c r="ITK220" s="305"/>
      <c r="ITL220" s="306"/>
      <c r="ITM220" s="305"/>
      <c r="ITN220" s="306"/>
      <c r="ITO220" s="305"/>
      <c r="ITP220" s="306"/>
      <c r="ITQ220" s="305"/>
      <c r="ITR220" s="306"/>
      <c r="ITS220" s="305"/>
      <c r="ITT220" s="306"/>
      <c r="ITU220" s="305"/>
      <c r="ITV220" s="306"/>
      <c r="ITW220" s="305"/>
      <c r="ITX220" s="306"/>
      <c r="ITY220" s="305"/>
      <c r="ITZ220" s="306"/>
      <c r="IUA220" s="305"/>
      <c r="IUB220" s="306"/>
      <c r="IUC220" s="305"/>
      <c r="IUD220" s="306"/>
      <c r="IUE220" s="305"/>
      <c r="IUF220" s="306"/>
      <c r="IUG220" s="305"/>
      <c r="IUH220" s="306"/>
      <c r="IUI220" s="305"/>
      <c r="IUJ220" s="306"/>
      <c r="IUK220" s="305"/>
      <c r="IUL220" s="306"/>
      <c r="IUM220" s="305"/>
      <c r="IUN220" s="306"/>
      <c r="IUO220" s="305"/>
      <c r="IUP220" s="306"/>
      <c r="IUQ220" s="305"/>
      <c r="IUR220" s="306"/>
      <c r="IUS220" s="305"/>
      <c r="IUT220" s="306"/>
      <c r="IUU220" s="305"/>
      <c r="IUV220" s="306"/>
      <c r="IUW220" s="305"/>
      <c r="IUX220" s="306"/>
      <c r="IUY220" s="305"/>
      <c r="IUZ220" s="306"/>
      <c r="IVA220" s="305"/>
      <c r="IVB220" s="306"/>
      <c r="IVC220" s="305"/>
      <c r="IVD220" s="306"/>
      <c r="IVE220" s="305"/>
      <c r="IVF220" s="306"/>
      <c r="IVG220" s="305"/>
      <c r="IVH220" s="306"/>
      <c r="IVI220" s="305"/>
      <c r="IVJ220" s="306"/>
      <c r="IVK220" s="305"/>
      <c r="IVL220" s="306"/>
      <c r="IVM220" s="305"/>
      <c r="IVN220" s="306"/>
      <c r="IVO220" s="305"/>
      <c r="IVP220" s="306"/>
      <c r="IVQ220" s="305"/>
      <c r="IVR220" s="306"/>
      <c r="IVS220" s="305"/>
      <c r="IVT220" s="306"/>
      <c r="IVU220" s="305"/>
      <c r="IVV220" s="306"/>
      <c r="IVW220" s="305"/>
      <c r="IVX220" s="306"/>
      <c r="IVY220" s="305"/>
      <c r="IVZ220" s="306"/>
      <c r="IWA220" s="305"/>
      <c r="IWB220" s="306"/>
      <c r="IWC220" s="305"/>
      <c r="IWD220" s="306"/>
      <c r="IWE220" s="305"/>
      <c r="IWF220" s="306"/>
      <c r="IWG220" s="305"/>
      <c r="IWH220" s="306"/>
      <c r="IWI220" s="305"/>
      <c r="IWJ220" s="306"/>
      <c r="IWK220" s="305"/>
      <c r="IWL220" s="306"/>
      <c r="IWM220" s="305"/>
      <c r="IWN220" s="306"/>
      <c r="IWO220" s="305"/>
      <c r="IWP220" s="306"/>
      <c r="IWQ220" s="305"/>
      <c r="IWR220" s="306"/>
      <c r="IWS220" s="305"/>
      <c r="IWT220" s="306"/>
      <c r="IWU220" s="305"/>
      <c r="IWV220" s="306"/>
      <c r="IWW220" s="305"/>
      <c r="IWX220" s="306"/>
      <c r="IWY220" s="305"/>
      <c r="IWZ220" s="306"/>
      <c r="IXA220" s="305"/>
      <c r="IXB220" s="306"/>
      <c r="IXC220" s="305"/>
      <c r="IXD220" s="306"/>
      <c r="IXE220" s="305"/>
      <c r="IXF220" s="306"/>
      <c r="IXG220" s="305"/>
      <c r="IXH220" s="306"/>
      <c r="IXI220" s="305"/>
      <c r="IXJ220" s="306"/>
      <c r="IXK220" s="305"/>
      <c r="IXL220" s="306"/>
      <c r="IXM220" s="305"/>
      <c r="IXN220" s="306"/>
      <c r="IXO220" s="305"/>
      <c r="IXP220" s="306"/>
      <c r="IXQ220" s="305"/>
      <c r="IXR220" s="306"/>
      <c r="IXS220" s="305"/>
      <c r="IXT220" s="306"/>
      <c r="IXU220" s="305"/>
      <c r="IXV220" s="306"/>
      <c r="IXW220" s="305"/>
      <c r="IXX220" s="306"/>
      <c r="IXY220" s="305"/>
      <c r="IXZ220" s="306"/>
      <c r="IYA220" s="305"/>
      <c r="IYB220" s="306"/>
      <c r="IYC220" s="305"/>
      <c r="IYD220" s="306"/>
      <c r="IYE220" s="305"/>
      <c r="IYF220" s="306"/>
      <c r="IYG220" s="305"/>
      <c r="IYH220" s="306"/>
      <c r="IYI220" s="305"/>
      <c r="IYJ220" s="306"/>
      <c r="IYK220" s="305"/>
      <c r="IYL220" s="306"/>
      <c r="IYM220" s="305"/>
      <c r="IYN220" s="306"/>
      <c r="IYO220" s="305"/>
      <c r="IYP220" s="306"/>
      <c r="IYQ220" s="305"/>
      <c r="IYR220" s="306"/>
      <c r="IYS220" s="305"/>
      <c r="IYT220" s="306"/>
      <c r="IYU220" s="305"/>
      <c r="IYV220" s="306"/>
      <c r="IYW220" s="305"/>
      <c r="IYX220" s="306"/>
      <c r="IYY220" s="305"/>
      <c r="IYZ220" s="306"/>
      <c r="IZA220" s="305"/>
      <c r="IZB220" s="306"/>
      <c r="IZC220" s="305"/>
      <c r="IZD220" s="306"/>
      <c r="IZE220" s="305"/>
      <c r="IZF220" s="306"/>
      <c r="IZG220" s="305"/>
      <c r="IZH220" s="306"/>
      <c r="IZI220" s="305"/>
      <c r="IZJ220" s="306"/>
      <c r="IZK220" s="305"/>
      <c r="IZL220" s="306"/>
      <c r="IZM220" s="305"/>
      <c r="IZN220" s="306"/>
      <c r="IZO220" s="305"/>
      <c r="IZP220" s="306"/>
      <c r="IZQ220" s="305"/>
      <c r="IZR220" s="306"/>
      <c r="IZS220" s="305"/>
      <c r="IZT220" s="306"/>
      <c r="IZU220" s="305"/>
      <c r="IZV220" s="306"/>
      <c r="IZW220" s="305"/>
      <c r="IZX220" s="306"/>
      <c r="IZY220" s="305"/>
      <c r="IZZ220" s="306"/>
      <c r="JAA220" s="305"/>
      <c r="JAB220" s="306"/>
      <c r="JAC220" s="305"/>
      <c r="JAD220" s="306"/>
      <c r="JAE220" s="305"/>
      <c r="JAF220" s="306"/>
      <c r="JAG220" s="305"/>
      <c r="JAH220" s="306"/>
      <c r="JAI220" s="305"/>
      <c r="JAJ220" s="306"/>
      <c r="JAK220" s="305"/>
      <c r="JAL220" s="306"/>
      <c r="JAM220" s="305"/>
      <c r="JAN220" s="306"/>
      <c r="JAO220" s="305"/>
      <c r="JAP220" s="306"/>
      <c r="JAQ220" s="305"/>
      <c r="JAR220" s="306"/>
      <c r="JAS220" s="305"/>
      <c r="JAT220" s="306"/>
      <c r="JAU220" s="305"/>
      <c r="JAV220" s="306"/>
      <c r="JAW220" s="305"/>
      <c r="JAX220" s="306"/>
      <c r="JAY220" s="305"/>
      <c r="JAZ220" s="306"/>
      <c r="JBA220" s="305"/>
      <c r="JBB220" s="306"/>
      <c r="JBC220" s="305"/>
      <c r="JBD220" s="306"/>
      <c r="JBE220" s="305"/>
      <c r="JBF220" s="306"/>
      <c r="JBG220" s="305"/>
      <c r="JBH220" s="306"/>
      <c r="JBI220" s="305"/>
      <c r="JBJ220" s="306"/>
      <c r="JBK220" s="305"/>
      <c r="JBL220" s="306"/>
      <c r="JBM220" s="305"/>
      <c r="JBN220" s="306"/>
      <c r="JBO220" s="305"/>
      <c r="JBP220" s="306"/>
      <c r="JBQ220" s="305"/>
      <c r="JBR220" s="306"/>
      <c r="JBS220" s="305"/>
      <c r="JBT220" s="306"/>
      <c r="JBU220" s="305"/>
      <c r="JBV220" s="306"/>
      <c r="JBW220" s="305"/>
      <c r="JBX220" s="306"/>
      <c r="JBY220" s="305"/>
      <c r="JBZ220" s="306"/>
      <c r="JCA220" s="305"/>
      <c r="JCB220" s="306"/>
      <c r="JCC220" s="305"/>
      <c r="JCD220" s="306"/>
      <c r="JCE220" s="305"/>
      <c r="JCF220" s="306"/>
      <c r="JCG220" s="305"/>
      <c r="JCH220" s="306"/>
      <c r="JCI220" s="305"/>
      <c r="JCJ220" s="306"/>
      <c r="JCK220" s="305"/>
      <c r="JCL220" s="306"/>
      <c r="JCM220" s="305"/>
      <c r="JCN220" s="306"/>
      <c r="JCO220" s="305"/>
      <c r="JCP220" s="306"/>
      <c r="JCQ220" s="305"/>
      <c r="JCR220" s="306"/>
      <c r="JCS220" s="305"/>
      <c r="JCT220" s="306"/>
      <c r="JCU220" s="305"/>
      <c r="JCV220" s="306"/>
      <c r="JCW220" s="305"/>
      <c r="JCX220" s="306"/>
      <c r="JCY220" s="305"/>
      <c r="JCZ220" s="306"/>
      <c r="JDA220" s="305"/>
      <c r="JDB220" s="306"/>
      <c r="JDC220" s="305"/>
      <c r="JDD220" s="306"/>
      <c r="JDE220" s="305"/>
      <c r="JDF220" s="306"/>
      <c r="JDG220" s="305"/>
      <c r="JDH220" s="306"/>
      <c r="JDI220" s="305"/>
      <c r="JDJ220" s="306"/>
      <c r="JDK220" s="305"/>
      <c r="JDL220" s="306"/>
      <c r="JDM220" s="305"/>
      <c r="JDN220" s="306"/>
      <c r="JDO220" s="305"/>
      <c r="JDP220" s="306"/>
      <c r="JDQ220" s="305"/>
      <c r="JDR220" s="306"/>
      <c r="JDS220" s="305"/>
      <c r="JDT220" s="306"/>
      <c r="JDU220" s="305"/>
      <c r="JDV220" s="306"/>
      <c r="JDW220" s="305"/>
      <c r="JDX220" s="306"/>
      <c r="JDY220" s="305"/>
      <c r="JDZ220" s="306"/>
      <c r="JEA220" s="305"/>
      <c r="JEB220" s="306"/>
      <c r="JEC220" s="305"/>
      <c r="JED220" s="306"/>
      <c r="JEE220" s="305"/>
      <c r="JEF220" s="306"/>
      <c r="JEG220" s="305"/>
      <c r="JEH220" s="306"/>
      <c r="JEI220" s="305"/>
      <c r="JEJ220" s="306"/>
      <c r="JEK220" s="305"/>
      <c r="JEL220" s="306"/>
      <c r="JEM220" s="305"/>
      <c r="JEN220" s="306"/>
      <c r="JEO220" s="305"/>
      <c r="JEP220" s="306"/>
      <c r="JEQ220" s="305"/>
      <c r="JER220" s="306"/>
      <c r="JES220" s="305"/>
      <c r="JET220" s="306"/>
      <c r="JEU220" s="305"/>
      <c r="JEV220" s="306"/>
      <c r="JEW220" s="305"/>
      <c r="JEX220" s="306"/>
      <c r="JEY220" s="305"/>
      <c r="JEZ220" s="306"/>
      <c r="JFA220" s="305"/>
      <c r="JFB220" s="306"/>
      <c r="JFC220" s="305"/>
      <c r="JFD220" s="306"/>
      <c r="JFE220" s="305"/>
      <c r="JFF220" s="306"/>
      <c r="JFG220" s="305"/>
      <c r="JFH220" s="306"/>
      <c r="JFI220" s="305"/>
      <c r="JFJ220" s="306"/>
      <c r="JFK220" s="305"/>
      <c r="JFL220" s="306"/>
      <c r="JFM220" s="305"/>
      <c r="JFN220" s="306"/>
      <c r="JFO220" s="305"/>
      <c r="JFP220" s="306"/>
      <c r="JFQ220" s="305"/>
      <c r="JFR220" s="306"/>
      <c r="JFS220" s="305"/>
      <c r="JFT220" s="306"/>
      <c r="JFU220" s="305"/>
      <c r="JFV220" s="306"/>
      <c r="JFW220" s="305"/>
      <c r="JFX220" s="306"/>
      <c r="JFY220" s="305"/>
      <c r="JFZ220" s="306"/>
      <c r="JGA220" s="305"/>
      <c r="JGB220" s="306"/>
      <c r="JGC220" s="305"/>
      <c r="JGD220" s="306"/>
      <c r="JGE220" s="305"/>
      <c r="JGF220" s="306"/>
      <c r="JGG220" s="305"/>
      <c r="JGH220" s="306"/>
      <c r="JGI220" s="305"/>
      <c r="JGJ220" s="306"/>
      <c r="JGK220" s="305"/>
      <c r="JGL220" s="306"/>
      <c r="JGM220" s="305"/>
      <c r="JGN220" s="306"/>
      <c r="JGO220" s="305"/>
      <c r="JGP220" s="306"/>
      <c r="JGQ220" s="305"/>
      <c r="JGR220" s="306"/>
      <c r="JGS220" s="305"/>
      <c r="JGT220" s="306"/>
      <c r="JGU220" s="305"/>
      <c r="JGV220" s="306"/>
      <c r="JGW220" s="305"/>
      <c r="JGX220" s="306"/>
      <c r="JGY220" s="305"/>
      <c r="JGZ220" s="306"/>
      <c r="JHA220" s="305"/>
      <c r="JHB220" s="306"/>
      <c r="JHC220" s="305"/>
      <c r="JHD220" s="306"/>
      <c r="JHE220" s="305"/>
      <c r="JHF220" s="306"/>
      <c r="JHG220" s="305"/>
      <c r="JHH220" s="306"/>
      <c r="JHI220" s="305"/>
      <c r="JHJ220" s="306"/>
      <c r="JHK220" s="305"/>
      <c r="JHL220" s="306"/>
      <c r="JHM220" s="305"/>
      <c r="JHN220" s="306"/>
      <c r="JHO220" s="305"/>
      <c r="JHP220" s="306"/>
      <c r="JHQ220" s="305"/>
      <c r="JHR220" s="306"/>
      <c r="JHS220" s="305"/>
      <c r="JHT220" s="306"/>
      <c r="JHU220" s="305"/>
      <c r="JHV220" s="306"/>
      <c r="JHW220" s="305"/>
      <c r="JHX220" s="306"/>
      <c r="JHY220" s="305"/>
      <c r="JHZ220" s="306"/>
      <c r="JIA220" s="305"/>
      <c r="JIB220" s="306"/>
      <c r="JIC220" s="305"/>
      <c r="JID220" s="306"/>
      <c r="JIE220" s="305"/>
      <c r="JIF220" s="306"/>
      <c r="JIG220" s="305"/>
      <c r="JIH220" s="306"/>
      <c r="JII220" s="305"/>
      <c r="JIJ220" s="306"/>
      <c r="JIK220" s="305"/>
      <c r="JIL220" s="306"/>
      <c r="JIM220" s="305"/>
      <c r="JIN220" s="306"/>
      <c r="JIO220" s="305"/>
      <c r="JIP220" s="306"/>
      <c r="JIQ220" s="305"/>
      <c r="JIR220" s="306"/>
      <c r="JIS220" s="305"/>
      <c r="JIT220" s="306"/>
      <c r="JIU220" s="305"/>
      <c r="JIV220" s="306"/>
      <c r="JIW220" s="305"/>
      <c r="JIX220" s="306"/>
      <c r="JIY220" s="305"/>
      <c r="JIZ220" s="306"/>
      <c r="JJA220" s="305"/>
      <c r="JJB220" s="306"/>
      <c r="JJC220" s="305"/>
      <c r="JJD220" s="306"/>
      <c r="JJE220" s="305"/>
      <c r="JJF220" s="306"/>
      <c r="JJG220" s="305"/>
      <c r="JJH220" s="306"/>
      <c r="JJI220" s="305"/>
      <c r="JJJ220" s="306"/>
      <c r="JJK220" s="305"/>
      <c r="JJL220" s="306"/>
      <c r="JJM220" s="305"/>
      <c r="JJN220" s="306"/>
      <c r="JJO220" s="305"/>
      <c r="JJP220" s="306"/>
      <c r="JJQ220" s="305"/>
      <c r="JJR220" s="306"/>
      <c r="JJS220" s="305"/>
      <c r="JJT220" s="306"/>
      <c r="JJU220" s="305"/>
      <c r="JJV220" s="306"/>
      <c r="JJW220" s="305"/>
      <c r="JJX220" s="306"/>
      <c r="JJY220" s="305"/>
      <c r="JJZ220" s="306"/>
      <c r="JKA220" s="305"/>
      <c r="JKB220" s="306"/>
      <c r="JKC220" s="305"/>
      <c r="JKD220" s="306"/>
      <c r="JKE220" s="305"/>
      <c r="JKF220" s="306"/>
      <c r="JKG220" s="305"/>
      <c r="JKH220" s="306"/>
      <c r="JKI220" s="305"/>
      <c r="JKJ220" s="306"/>
      <c r="JKK220" s="305"/>
      <c r="JKL220" s="306"/>
      <c r="JKM220" s="305"/>
      <c r="JKN220" s="306"/>
      <c r="JKO220" s="305"/>
      <c r="JKP220" s="306"/>
      <c r="JKQ220" s="305"/>
      <c r="JKR220" s="306"/>
      <c r="JKS220" s="305"/>
      <c r="JKT220" s="306"/>
      <c r="JKU220" s="305"/>
      <c r="JKV220" s="306"/>
      <c r="JKW220" s="305"/>
      <c r="JKX220" s="306"/>
      <c r="JKY220" s="305"/>
      <c r="JKZ220" s="306"/>
      <c r="JLA220" s="305"/>
      <c r="JLB220" s="306"/>
      <c r="JLC220" s="305"/>
      <c r="JLD220" s="306"/>
      <c r="JLE220" s="305"/>
      <c r="JLF220" s="306"/>
      <c r="JLG220" s="305"/>
      <c r="JLH220" s="306"/>
      <c r="JLI220" s="305"/>
      <c r="JLJ220" s="306"/>
      <c r="JLK220" s="305"/>
      <c r="JLL220" s="306"/>
      <c r="JLM220" s="305"/>
      <c r="JLN220" s="306"/>
      <c r="JLO220" s="305"/>
      <c r="JLP220" s="306"/>
      <c r="JLQ220" s="305"/>
      <c r="JLR220" s="306"/>
      <c r="JLS220" s="305"/>
      <c r="JLT220" s="306"/>
      <c r="JLU220" s="305"/>
      <c r="JLV220" s="306"/>
      <c r="JLW220" s="305"/>
      <c r="JLX220" s="306"/>
      <c r="JLY220" s="305"/>
      <c r="JLZ220" s="306"/>
      <c r="JMA220" s="305"/>
      <c r="JMB220" s="306"/>
      <c r="JMC220" s="305"/>
      <c r="JMD220" s="306"/>
      <c r="JME220" s="305"/>
      <c r="JMF220" s="306"/>
      <c r="JMG220" s="305"/>
      <c r="JMH220" s="306"/>
      <c r="JMI220" s="305"/>
      <c r="JMJ220" s="306"/>
      <c r="JMK220" s="305"/>
      <c r="JML220" s="306"/>
      <c r="JMM220" s="305"/>
      <c r="JMN220" s="306"/>
      <c r="JMO220" s="305"/>
      <c r="JMP220" s="306"/>
      <c r="JMQ220" s="305"/>
      <c r="JMR220" s="306"/>
      <c r="JMS220" s="305"/>
      <c r="JMT220" s="306"/>
      <c r="JMU220" s="305"/>
      <c r="JMV220" s="306"/>
      <c r="JMW220" s="305"/>
      <c r="JMX220" s="306"/>
      <c r="JMY220" s="305"/>
      <c r="JMZ220" s="306"/>
      <c r="JNA220" s="305"/>
      <c r="JNB220" s="306"/>
      <c r="JNC220" s="305"/>
      <c r="JND220" s="306"/>
      <c r="JNE220" s="305"/>
      <c r="JNF220" s="306"/>
      <c r="JNG220" s="305"/>
      <c r="JNH220" s="306"/>
      <c r="JNI220" s="305"/>
      <c r="JNJ220" s="306"/>
      <c r="JNK220" s="305"/>
      <c r="JNL220" s="306"/>
      <c r="JNM220" s="305"/>
      <c r="JNN220" s="306"/>
      <c r="JNO220" s="305"/>
      <c r="JNP220" s="306"/>
      <c r="JNQ220" s="305"/>
      <c r="JNR220" s="306"/>
      <c r="JNS220" s="305"/>
      <c r="JNT220" s="306"/>
      <c r="JNU220" s="305"/>
      <c r="JNV220" s="306"/>
      <c r="JNW220" s="305"/>
      <c r="JNX220" s="306"/>
      <c r="JNY220" s="305"/>
      <c r="JNZ220" s="306"/>
      <c r="JOA220" s="305"/>
      <c r="JOB220" s="306"/>
      <c r="JOC220" s="305"/>
      <c r="JOD220" s="306"/>
      <c r="JOE220" s="305"/>
      <c r="JOF220" s="306"/>
      <c r="JOG220" s="305"/>
      <c r="JOH220" s="306"/>
      <c r="JOI220" s="305"/>
      <c r="JOJ220" s="306"/>
      <c r="JOK220" s="305"/>
      <c r="JOL220" s="306"/>
      <c r="JOM220" s="305"/>
      <c r="JON220" s="306"/>
      <c r="JOO220" s="305"/>
      <c r="JOP220" s="306"/>
      <c r="JOQ220" s="305"/>
      <c r="JOR220" s="306"/>
      <c r="JOS220" s="305"/>
      <c r="JOT220" s="306"/>
      <c r="JOU220" s="305"/>
      <c r="JOV220" s="306"/>
      <c r="JOW220" s="305"/>
      <c r="JOX220" s="306"/>
      <c r="JOY220" s="305"/>
      <c r="JOZ220" s="306"/>
      <c r="JPA220" s="305"/>
      <c r="JPB220" s="306"/>
      <c r="JPC220" s="305"/>
      <c r="JPD220" s="306"/>
      <c r="JPE220" s="305"/>
      <c r="JPF220" s="306"/>
      <c r="JPG220" s="305"/>
      <c r="JPH220" s="306"/>
      <c r="JPI220" s="305"/>
      <c r="JPJ220" s="306"/>
      <c r="JPK220" s="305"/>
      <c r="JPL220" s="306"/>
      <c r="JPM220" s="305"/>
      <c r="JPN220" s="306"/>
      <c r="JPO220" s="305"/>
      <c r="JPP220" s="306"/>
      <c r="JPQ220" s="305"/>
      <c r="JPR220" s="306"/>
      <c r="JPS220" s="305"/>
      <c r="JPT220" s="306"/>
      <c r="JPU220" s="305"/>
      <c r="JPV220" s="306"/>
      <c r="JPW220" s="305"/>
      <c r="JPX220" s="306"/>
      <c r="JPY220" s="305"/>
      <c r="JPZ220" s="306"/>
      <c r="JQA220" s="305"/>
      <c r="JQB220" s="306"/>
      <c r="JQC220" s="305"/>
      <c r="JQD220" s="306"/>
      <c r="JQE220" s="305"/>
      <c r="JQF220" s="306"/>
      <c r="JQG220" s="305"/>
      <c r="JQH220" s="306"/>
      <c r="JQI220" s="305"/>
      <c r="JQJ220" s="306"/>
      <c r="JQK220" s="305"/>
      <c r="JQL220" s="306"/>
      <c r="JQM220" s="305"/>
      <c r="JQN220" s="306"/>
      <c r="JQO220" s="305"/>
      <c r="JQP220" s="306"/>
      <c r="JQQ220" s="305"/>
      <c r="JQR220" s="306"/>
      <c r="JQS220" s="305"/>
      <c r="JQT220" s="306"/>
      <c r="JQU220" s="305"/>
      <c r="JQV220" s="306"/>
      <c r="JQW220" s="305"/>
      <c r="JQX220" s="306"/>
      <c r="JQY220" s="305"/>
      <c r="JQZ220" s="306"/>
      <c r="JRA220" s="305"/>
      <c r="JRB220" s="306"/>
      <c r="JRC220" s="305"/>
      <c r="JRD220" s="306"/>
      <c r="JRE220" s="305"/>
      <c r="JRF220" s="306"/>
      <c r="JRG220" s="305"/>
      <c r="JRH220" s="306"/>
      <c r="JRI220" s="305"/>
      <c r="JRJ220" s="306"/>
      <c r="JRK220" s="305"/>
      <c r="JRL220" s="306"/>
      <c r="JRM220" s="305"/>
      <c r="JRN220" s="306"/>
      <c r="JRO220" s="305"/>
      <c r="JRP220" s="306"/>
      <c r="JRQ220" s="305"/>
      <c r="JRR220" s="306"/>
      <c r="JRS220" s="305"/>
      <c r="JRT220" s="306"/>
      <c r="JRU220" s="305"/>
      <c r="JRV220" s="306"/>
      <c r="JRW220" s="305"/>
      <c r="JRX220" s="306"/>
      <c r="JRY220" s="305"/>
      <c r="JRZ220" s="306"/>
      <c r="JSA220" s="305"/>
      <c r="JSB220" s="306"/>
      <c r="JSC220" s="305"/>
      <c r="JSD220" s="306"/>
      <c r="JSE220" s="305"/>
      <c r="JSF220" s="306"/>
      <c r="JSG220" s="305"/>
      <c r="JSH220" s="306"/>
      <c r="JSI220" s="305"/>
      <c r="JSJ220" s="306"/>
      <c r="JSK220" s="305"/>
      <c r="JSL220" s="306"/>
      <c r="JSM220" s="305"/>
      <c r="JSN220" s="306"/>
      <c r="JSO220" s="305"/>
      <c r="JSP220" s="306"/>
      <c r="JSQ220" s="305"/>
      <c r="JSR220" s="306"/>
      <c r="JSS220" s="305"/>
      <c r="JST220" s="306"/>
      <c r="JSU220" s="305"/>
      <c r="JSV220" s="306"/>
      <c r="JSW220" s="305"/>
      <c r="JSX220" s="306"/>
      <c r="JSY220" s="305"/>
      <c r="JSZ220" s="306"/>
      <c r="JTA220" s="305"/>
      <c r="JTB220" s="306"/>
      <c r="JTC220" s="305"/>
      <c r="JTD220" s="306"/>
      <c r="JTE220" s="305"/>
      <c r="JTF220" s="306"/>
      <c r="JTG220" s="305"/>
      <c r="JTH220" s="306"/>
      <c r="JTI220" s="305"/>
      <c r="JTJ220" s="306"/>
      <c r="JTK220" s="305"/>
      <c r="JTL220" s="306"/>
      <c r="JTM220" s="305"/>
      <c r="JTN220" s="306"/>
      <c r="JTO220" s="305"/>
      <c r="JTP220" s="306"/>
      <c r="JTQ220" s="305"/>
      <c r="JTR220" s="306"/>
      <c r="JTS220" s="305"/>
      <c r="JTT220" s="306"/>
      <c r="JTU220" s="305"/>
      <c r="JTV220" s="306"/>
      <c r="JTW220" s="305"/>
      <c r="JTX220" s="306"/>
      <c r="JTY220" s="305"/>
      <c r="JTZ220" s="306"/>
      <c r="JUA220" s="305"/>
      <c r="JUB220" s="306"/>
      <c r="JUC220" s="305"/>
      <c r="JUD220" s="306"/>
      <c r="JUE220" s="305"/>
      <c r="JUF220" s="306"/>
      <c r="JUG220" s="305"/>
      <c r="JUH220" s="306"/>
      <c r="JUI220" s="305"/>
      <c r="JUJ220" s="306"/>
      <c r="JUK220" s="305"/>
      <c r="JUL220" s="306"/>
      <c r="JUM220" s="305"/>
      <c r="JUN220" s="306"/>
      <c r="JUO220" s="305"/>
      <c r="JUP220" s="306"/>
      <c r="JUQ220" s="305"/>
      <c r="JUR220" s="306"/>
      <c r="JUS220" s="305"/>
      <c r="JUT220" s="306"/>
      <c r="JUU220" s="305"/>
      <c r="JUV220" s="306"/>
      <c r="JUW220" s="305"/>
      <c r="JUX220" s="306"/>
      <c r="JUY220" s="305"/>
      <c r="JUZ220" s="306"/>
      <c r="JVA220" s="305"/>
      <c r="JVB220" s="306"/>
      <c r="JVC220" s="305"/>
      <c r="JVD220" s="306"/>
      <c r="JVE220" s="305"/>
      <c r="JVF220" s="306"/>
      <c r="JVG220" s="305"/>
      <c r="JVH220" s="306"/>
      <c r="JVI220" s="305"/>
      <c r="JVJ220" s="306"/>
      <c r="JVK220" s="305"/>
      <c r="JVL220" s="306"/>
      <c r="JVM220" s="305"/>
      <c r="JVN220" s="306"/>
      <c r="JVO220" s="305"/>
      <c r="JVP220" s="306"/>
      <c r="JVQ220" s="305"/>
      <c r="JVR220" s="306"/>
      <c r="JVS220" s="305"/>
      <c r="JVT220" s="306"/>
      <c r="JVU220" s="305"/>
      <c r="JVV220" s="306"/>
      <c r="JVW220" s="305"/>
      <c r="JVX220" s="306"/>
      <c r="JVY220" s="305"/>
      <c r="JVZ220" s="306"/>
      <c r="JWA220" s="305"/>
      <c r="JWB220" s="306"/>
      <c r="JWC220" s="305"/>
      <c r="JWD220" s="306"/>
      <c r="JWE220" s="305"/>
      <c r="JWF220" s="306"/>
      <c r="JWG220" s="305"/>
      <c r="JWH220" s="306"/>
      <c r="JWI220" s="305"/>
      <c r="JWJ220" s="306"/>
      <c r="JWK220" s="305"/>
      <c r="JWL220" s="306"/>
      <c r="JWM220" s="305"/>
      <c r="JWN220" s="306"/>
      <c r="JWO220" s="305"/>
      <c r="JWP220" s="306"/>
      <c r="JWQ220" s="305"/>
      <c r="JWR220" s="306"/>
      <c r="JWS220" s="305"/>
      <c r="JWT220" s="306"/>
      <c r="JWU220" s="305"/>
      <c r="JWV220" s="306"/>
      <c r="JWW220" s="305"/>
      <c r="JWX220" s="306"/>
      <c r="JWY220" s="305"/>
      <c r="JWZ220" s="306"/>
      <c r="JXA220" s="305"/>
      <c r="JXB220" s="306"/>
      <c r="JXC220" s="305"/>
      <c r="JXD220" s="306"/>
      <c r="JXE220" s="305"/>
      <c r="JXF220" s="306"/>
      <c r="JXG220" s="305"/>
      <c r="JXH220" s="306"/>
      <c r="JXI220" s="305"/>
      <c r="JXJ220" s="306"/>
      <c r="JXK220" s="305"/>
      <c r="JXL220" s="306"/>
      <c r="JXM220" s="305"/>
      <c r="JXN220" s="306"/>
      <c r="JXO220" s="305"/>
      <c r="JXP220" s="306"/>
      <c r="JXQ220" s="305"/>
      <c r="JXR220" s="306"/>
      <c r="JXS220" s="305"/>
      <c r="JXT220" s="306"/>
      <c r="JXU220" s="305"/>
      <c r="JXV220" s="306"/>
      <c r="JXW220" s="305"/>
      <c r="JXX220" s="306"/>
      <c r="JXY220" s="305"/>
      <c r="JXZ220" s="306"/>
      <c r="JYA220" s="305"/>
      <c r="JYB220" s="306"/>
      <c r="JYC220" s="305"/>
      <c r="JYD220" s="306"/>
      <c r="JYE220" s="305"/>
      <c r="JYF220" s="306"/>
      <c r="JYG220" s="305"/>
      <c r="JYH220" s="306"/>
      <c r="JYI220" s="305"/>
      <c r="JYJ220" s="306"/>
      <c r="JYK220" s="305"/>
      <c r="JYL220" s="306"/>
      <c r="JYM220" s="305"/>
      <c r="JYN220" s="306"/>
      <c r="JYO220" s="305"/>
      <c r="JYP220" s="306"/>
      <c r="JYQ220" s="305"/>
      <c r="JYR220" s="306"/>
      <c r="JYS220" s="305"/>
      <c r="JYT220" s="306"/>
      <c r="JYU220" s="305"/>
      <c r="JYV220" s="306"/>
      <c r="JYW220" s="305"/>
      <c r="JYX220" s="306"/>
      <c r="JYY220" s="305"/>
      <c r="JYZ220" s="306"/>
      <c r="JZA220" s="305"/>
      <c r="JZB220" s="306"/>
      <c r="JZC220" s="305"/>
      <c r="JZD220" s="306"/>
      <c r="JZE220" s="305"/>
      <c r="JZF220" s="306"/>
      <c r="JZG220" s="305"/>
      <c r="JZH220" s="306"/>
      <c r="JZI220" s="305"/>
      <c r="JZJ220" s="306"/>
      <c r="JZK220" s="305"/>
      <c r="JZL220" s="306"/>
      <c r="JZM220" s="305"/>
      <c r="JZN220" s="306"/>
      <c r="JZO220" s="305"/>
      <c r="JZP220" s="306"/>
      <c r="JZQ220" s="305"/>
      <c r="JZR220" s="306"/>
      <c r="JZS220" s="305"/>
      <c r="JZT220" s="306"/>
      <c r="JZU220" s="305"/>
      <c r="JZV220" s="306"/>
      <c r="JZW220" s="305"/>
      <c r="JZX220" s="306"/>
      <c r="JZY220" s="305"/>
      <c r="JZZ220" s="306"/>
      <c r="KAA220" s="305"/>
      <c r="KAB220" s="306"/>
      <c r="KAC220" s="305"/>
      <c r="KAD220" s="306"/>
      <c r="KAE220" s="305"/>
      <c r="KAF220" s="306"/>
      <c r="KAG220" s="305"/>
      <c r="KAH220" s="306"/>
      <c r="KAI220" s="305"/>
      <c r="KAJ220" s="306"/>
      <c r="KAK220" s="305"/>
      <c r="KAL220" s="306"/>
      <c r="KAM220" s="305"/>
      <c r="KAN220" s="306"/>
      <c r="KAO220" s="305"/>
      <c r="KAP220" s="306"/>
      <c r="KAQ220" s="305"/>
      <c r="KAR220" s="306"/>
      <c r="KAS220" s="305"/>
      <c r="KAT220" s="306"/>
      <c r="KAU220" s="305"/>
      <c r="KAV220" s="306"/>
      <c r="KAW220" s="305"/>
      <c r="KAX220" s="306"/>
      <c r="KAY220" s="305"/>
      <c r="KAZ220" s="306"/>
      <c r="KBA220" s="305"/>
      <c r="KBB220" s="306"/>
      <c r="KBC220" s="305"/>
      <c r="KBD220" s="306"/>
      <c r="KBE220" s="305"/>
      <c r="KBF220" s="306"/>
      <c r="KBG220" s="305"/>
      <c r="KBH220" s="306"/>
      <c r="KBI220" s="305"/>
      <c r="KBJ220" s="306"/>
      <c r="KBK220" s="305"/>
      <c r="KBL220" s="306"/>
      <c r="KBM220" s="305"/>
      <c r="KBN220" s="306"/>
      <c r="KBO220" s="305"/>
      <c r="KBP220" s="306"/>
      <c r="KBQ220" s="305"/>
      <c r="KBR220" s="306"/>
      <c r="KBS220" s="305"/>
      <c r="KBT220" s="306"/>
      <c r="KBU220" s="305"/>
      <c r="KBV220" s="306"/>
      <c r="KBW220" s="305"/>
      <c r="KBX220" s="306"/>
      <c r="KBY220" s="305"/>
      <c r="KBZ220" s="306"/>
      <c r="KCA220" s="305"/>
      <c r="KCB220" s="306"/>
      <c r="KCC220" s="305"/>
      <c r="KCD220" s="306"/>
      <c r="KCE220" s="305"/>
      <c r="KCF220" s="306"/>
      <c r="KCG220" s="305"/>
      <c r="KCH220" s="306"/>
      <c r="KCI220" s="305"/>
      <c r="KCJ220" s="306"/>
      <c r="KCK220" s="305"/>
      <c r="KCL220" s="306"/>
      <c r="KCM220" s="305"/>
      <c r="KCN220" s="306"/>
      <c r="KCO220" s="305"/>
      <c r="KCP220" s="306"/>
      <c r="KCQ220" s="305"/>
      <c r="KCR220" s="306"/>
      <c r="KCS220" s="305"/>
      <c r="KCT220" s="306"/>
      <c r="KCU220" s="305"/>
      <c r="KCV220" s="306"/>
      <c r="KCW220" s="305"/>
      <c r="KCX220" s="306"/>
      <c r="KCY220" s="305"/>
      <c r="KCZ220" s="306"/>
      <c r="KDA220" s="305"/>
      <c r="KDB220" s="306"/>
      <c r="KDC220" s="305"/>
      <c r="KDD220" s="306"/>
      <c r="KDE220" s="305"/>
      <c r="KDF220" s="306"/>
      <c r="KDG220" s="305"/>
      <c r="KDH220" s="306"/>
      <c r="KDI220" s="305"/>
      <c r="KDJ220" s="306"/>
      <c r="KDK220" s="305"/>
      <c r="KDL220" s="306"/>
      <c r="KDM220" s="305"/>
      <c r="KDN220" s="306"/>
      <c r="KDO220" s="305"/>
      <c r="KDP220" s="306"/>
      <c r="KDQ220" s="305"/>
      <c r="KDR220" s="306"/>
      <c r="KDS220" s="305"/>
      <c r="KDT220" s="306"/>
      <c r="KDU220" s="305"/>
      <c r="KDV220" s="306"/>
      <c r="KDW220" s="305"/>
      <c r="KDX220" s="306"/>
      <c r="KDY220" s="305"/>
      <c r="KDZ220" s="306"/>
      <c r="KEA220" s="305"/>
      <c r="KEB220" s="306"/>
      <c r="KEC220" s="305"/>
      <c r="KED220" s="306"/>
      <c r="KEE220" s="305"/>
      <c r="KEF220" s="306"/>
      <c r="KEG220" s="305"/>
      <c r="KEH220" s="306"/>
      <c r="KEI220" s="305"/>
      <c r="KEJ220" s="306"/>
      <c r="KEK220" s="305"/>
      <c r="KEL220" s="306"/>
      <c r="KEM220" s="305"/>
      <c r="KEN220" s="306"/>
      <c r="KEO220" s="305"/>
      <c r="KEP220" s="306"/>
      <c r="KEQ220" s="305"/>
      <c r="KER220" s="306"/>
      <c r="KES220" s="305"/>
      <c r="KET220" s="306"/>
      <c r="KEU220" s="305"/>
      <c r="KEV220" s="306"/>
      <c r="KEW220" s="305"/>
      <c r="KEX220" s="306"/>
      <c r="KEY220" s="305"/>
      <c r="KEZ220" s="306"/>
      <c r="KFA220" s="305"/>
      <c r="KFB220" s="306"/>
      <c r="KFC220" s="305"/>
      <c r="KFD220" s="306"/>
      <c r="KFE220" s="305"/>
      <c r="KFF220" s="306"/>
      <c r="KFG220" s="305"/>
      <c r="KFH220" s="306"/>
      <c r="KFI220" s="305"/>
      <c r="KFJ220" s="306"/>
      <c r="KFK220" s="305"/>
      <c r="KFL220" s="306"/>
      <c r="KFM220" s="305"/>
      <c r="KFN220" s="306"/>
      <c r="KFO220" s="305"/>
      <c r="KFP220" s="306"/>
      <c r="KFQ220" s="305"/>
      <c r="KFR220" s="306"/>
      <c r="KFS220" s="305"/>
      <c r="KFT220" s="306"/>
      <c r="KFU220" s="305"/>
      <c r="KFV220" s="306"/>
      <c r="KFW220" s="305"/>
      <c r="KFX220" s="306"/>
      <c r="KFY220" s="305"/>
      <c r="KFZ220" s="306"/>
      <c r="KGA220" s="305"/>
      <c r="KGB220" s="306"/>
      <c r="KGC220" s="305"/>
      <c r="KGD220" s="306"/>
      <c r="KGE220" s="305"/>
      <c r="KGF220" s="306"/>
      <c r="KGG220" s="305"/>
      <c r="KGH220" s="306"/>
      <c r="KGI220" s="305"/>
      <c r="KGJ220" s="306"/>
      <c r="KGK220" s="305"/>
      <c r="KGL220" s="306"/>
      <c r="KGM220" s="305"/>
      <c r="KGN220" s="306"/>
      <c r="KGO220" s="305"/>
      <c r="KGP220" s="306"/>
      <c r="KGQ220" s="305"/>
      <c r="KGR220" s="306"/>
      <c r="KGS220" s="305"/>
      <c r="KGT220" s="306"/>
      <c r="KGU220" s="305"/>
      <c r="KGV220" s="306"/>
      <c r="KGW220" s="305"/>
      <c r="KGX220" s="306"/>
      <c r="KGY220" s="305"/>
      <c r="KGZ220" s="306"/>
      <c r="KHA220" s="305"/>
      <c r="KHB220" s="306"/>
      <c r="KHC220" s="305"/>
      <c r="KHD220" s="306"/>
      <c r="KHE220" s="305"/>
      <c r="KHF220" s="306"/>
      <c r="KHG220" s="305"/>
      <c r="KHH220" s="306"/>
      <c r="KHI220" s="305"/>
      <c r="KHJ220" s="306"/>
      <c r="KHK220" s="305"/>
      <c r="KHL220" s="306"/>
      <c r="KHM220" s="305"/>
      <c r="KHN220" s="306"/>
      <c r="KHO220" s="305"/>
      <c r="KHP220" s="306"/>
      <c r="KHQ220" s="305"/>
      <c r="KHR220" s="306"/>
      <c r="KHS220" s="305"/>
      <c r="KHT220" s="306"/>
      <c r="KHU220" s="305"/>
      <c r="KHV220" s="306"/>
      <c r="KHW220" s="305"/>
      <c r="KHX220" s="306"/>
      <c r="KHY220" s="305"/>
      <c r="KHZ220" s="306"/>
      <c r="KIA220" s="305"/>
      <c r="KIB220" s="306"/>
      <c r="KIC220" s="305"/>
      <c r="KID220" s="306"/>
      <c r="KIE220" s="305"/>
      <c r="KIF220" s="306"/>
      <c r="KIG220" s="305"/>
      <c r="KIH220" s="306"/>
      <c r="KII220" s="305"/>
      <c r="KIJ220" s="306"/>
      <c r="KIK220" s="305"/>
      <c r="KIL220" s="306"/>
      <c r="KIM220" s="305"/>
      <c r="KIN220" s="306"/>
      <c r="KIO220" s="305"/>
      <c r="KIP220" s="306"/>
      <c r="KIQ220" s="305"/>
      <c r="KIR220" s="306"/>
      <c r="KIS220" s="305"/>
      <c r="KIT220" s="306"/>
      <c r="KIU220" s="305"/>
      <c r="KIV220" s="306"/>
      <c r="KIW220" s="305"/>
      <c r="KIX220" s="306"/>
      <c r="KIY220" s="305"/>
      <c r="KIZ220" s="306"/>
      <c r="KJA220" s="305"/>
      <c r="KJB220" s="306"/>
      <c r="KJC220" s="305"/>
      <c r="KJD220" s="306"/>
      <c r="KJE220" s="305"/>
      <c r="KJF220" s="306"/>
      <c r="KJG220" s="305"/>
      <c r="KJH220" s="306"/>
      <c r="KJI220" s="305"/>
      <c r="KJJ220" s="306"/>
      <c r="KJK220" s="305"/>
      <c r="KJL220" s="306"/>
      <c r="KJM220" s="305"/>
      <c r="KJN220" s="306"/>
      <c r="KJO220" s="305"/>
      <c r="KJP220" s="306"/>
      <c r="KJQ220" s="305"/>
      <c r="KJR220" s="306"/>
      <c r="KJS220" s="305"/>
      <c r="KJT220" s="306"/>
      <c r="KJU220" s="305"/>
      <c r="KJV220" s="306"/>
      <c r="KJW220" s="305"/>
      <c r="KJX220" s="306"/>
      <c r="KJY220" s="305"/>
      <c r="KJZ220" s="306"/>
      <c r="KKA220" s="305"/>
      <c r="KKB220" s="306"/>
      <c r="KKC220" s="305"/>
      <c r="KKD220" s="306"/>
      <c r="KKE220" s="305"/>
      <c r="KKF220" s="306"/>
      <c r="KKG220" s="305"/>
      <c r="KKH220" s="306"/>
      <c r="KKI220" s="305"/>
      <c r="KKJ220" s="306"/>
      <c r="KKK220" s="305"/>
      <c r="KKL220" s="306"/>
      <c r="KKM220" s="305"/>
      <c r="KKN220" s="306"/>
      <c r="KKO220" s="305"/>
      <c r="KKP220" s="306"/>
      <c r="KKQ220" s="305"/>
      <c r="KKR220" s="306"/>
      <c r="KKS220" s="305"/>
      <c r="KKT220" s="306"/>
      <c r="KKU220" s="305"/>
      <c r="KKV220" s="306"/>
      <c r="KKW220" s="305"/>
      <c r="KKX220" s="306"/>
      <c r="KKY220" s="305"/>
      <c r="KKZ220" s="306"/>
      <c r="KLA220" s="305"/>
      <c r="KLB220" s="306"/>
      <c r="KLC220" s="305"/>
      <c r="KLD220" s="306"/>
      <c r="KLE220" s="305"/>
      <c r="KLF220" s="306"/>
      <c r="KLG220" s="305"/>
      <c r="KLH220" s="306"/>
      <c r="KLI220" s="305"/>
      <c r="KLJ220" s="306"/>
      <c r="KLK220" s="305"/>
      <c r="KLL220" s="306"/>
      <c r="KLM220" s="305"/>
      <c r="KLN220" s="306"/>
      <c r="KLO220" s="305"/>
      <c r="KLP220" s="306"/>
      <c r="KLQ220" s="305"/>
      <c r="KLR220" s="306"/>
      <c r="KLS220" s="305"/>
      <c r="KLT220" s="306"/>
      <c r="KLU220" s="305"/>
      <c r="KLV220" s="306"/>
      <c r="KLW220" s="305"/>
      <c r="KLX220" s="306"/>
      <c r="KLY220" s="305"/>
      <c r="KLZ220" s="306"/>
      <c r="KMA220" s="305"/>
      <c r="KMB220" s="306"/>
      <c r="KMC220" s="305"/>
      <c r="KMD220" s="306"/>
      <c r="KME220" s="305"/>
      <c r="KMF220" s="306"/>
      <c r="KMG220" s="305"/>
      <c r="KMH220" s="306"/>
      <c r="KMI220" s="305"/>
      <c r="KMJ220" s="306"/>
      <c r="KMK220" s="305"/>
      <c r="KML220" s="306"/>
      <c r="KMM220" s="305"/>
      <c r="KMN220" s="306"/>
      <c r="KMO220" s="305"/>
      <c r="KMP220" s="306"/>
      <c r="KMQ220" s="305"/>
      <c r="KMR220" s="306"/>
      <c r="KMS220" s="305"/>
      <c r="KMT220" s="306"/>
      <c r="KMU220" s="305"/>
      <c r="KMV220" s="306"/>
      <c r="KMW220" s="305"/>
      <c r="KMX220" s="306"/>
      <c r="KMY220" s="305"/>
      <c r="KMZ220" s="306"/>
      <c r="KNA220" s="305"/>
      <c r="KNB220" s="306"/>
      <c r="KNC220" s="305"/>
      <c r="KND220" s="306"/>
      <c r="KNE220" s="305"/>
      <c r="KNF220" s="306"/>
      <c r="KNG220" s="305"/>
      <c r="KNH220" s="306"/>
      <c r="KNI220" s="305"/>
      <c r="KNJ220" s="306"/>
      <c r="KNK220" s="305"/>
      <c r="KNL220" s="306"/>
      <c r="KNM220" s="305"/>
      <c r="KNN220" s="306"/>
      <c r="KNO220" s="305"/>
      <c r="KNP220" s="306"/>
      <c r="KNQ220" s="305"/>
      <c r="KNR220" s="306"/>
      <c r="KNS220" s="305"/>
      <c r="KNT220" s="306"/>
      <c r="KNU220" s="305"/>
      <c r="KNV220" s="306"/>
      <c r="KNW220" s="305"/>
      <c r="KNX220" s="306"/>
      <c r="KNY220" s="305"/>
      <c r="KNZ220" s="306"/>
      <c r="KOA220" s="305"/>
      <c r="KOB220" s="306"/>
      <c r="KOC220" s="305"/>
      <c r="KOD220" s="306"/>
      <c r="KOE220" s="305"/>
      <c r="KOF220" s="306"/>
      <c r="KOG220" s="305"/>
      <c r="KOH220" s="306"/>
      <c r="KOI220" s="305"/>
      <c r="KOJ220" s="306"/>
      <c r="KOK220" s="305"/>
      <c r="KOL220" s="306"/>
      <c r="KOM220" s="305"/>
      <c r="KON220" s="306"/>
      <c r="KOO220" s="305"/>
      <c r="KOP220" s="306"/>
      <c r="KOQ220" s="305"/>
      <c r="KOR220" s="306"/>
      <c r="KOS220" s="305"/>
      <c r="KOT220" s="306"/>
      <c r="KOU220" s="305"/>
      <c r="KOV220" s="306"/>
      <c r="KOW220" s="305"/>
      <c r="KOX220" s="306"/>
      <c r="KOY220" s="305"/>
      <c r="KOZ220" s="306"/>
      <c r="KPA220" s="305"/>
      <c r="KPB220" s="306"/>
      <c r="KPC220" s="305"/>
      <c r="KPD220" s="306"/>
      <c r="KPE220" s="305"/>
      <c r="KPF220" s="306"/>
      <c r="KPG220" s="305"/>
      <c r="KPH220" s="306"/>
      <c r="KPI220" s="305"/>
      <c r="KPJ220" s="306"/>
      <c r="KPK220" s="305"/>
      <c r="KPL220" s="306"/>
      <c r="KPM220" s="305"/>
      <c r="KPN220" s="306"/>
      <c r="KPO220" s="305"/>
      <c r="KPP220" s="306"/>
      <c r="KPQ220" s="305"/>
      <c r="KPR220" s="306"/>
      <c r="KPS220" s="305"/>
      <c r="KPT220" s="306"/>
      <c r="KPU220" s="305"/>
      <c r="KPV220" s="306"/>
      <c r="KPW220" s="305"/>
      <c r="KPX220" s="306"/>
      <c r="KPY220" s="305"/>
      <c r="KPZ220" s="306"/>
      <c r="KQA220" s="305"/>
      <c r="KQB220" s="306"/>
      <c r="KQC220" s="305"/>
      <c r="KQD220" s="306"/>
      <c r="KQE220" s="305"/>
      <c r="KQF220" s="306"/>
      <c r="KQG220" s="305"/>
      <c r="KQH220" s="306"/>
      <c r="KQI220" s="305"/>
      <c r="KQJ220" s="306"/>
      <c r="KQK220" s="305"/>
      <c r="KQL220" s="306"/>
      <c r="KQM220" s="305"/>
      <c r="KQN220" s="306"/>
      <c r="KQO220" s="305"/>
      <c r="KQP220" s="306"/>
      <c r="KQQ220" s="305"/>
      <c r="KQR220" s="306"/>
      <c r="KQS220" s="305"/>
      <c r="KQT220" s="306"/>
      <c r="KQU220" s="305"/>
      <c r="KQV220" s="306"/>
      <c r="KQW220" s="305"/>
      <c r="KQX220" s="306"/>
      <c r="KQY220" s="305"/>
      <c r="KQZ220" s="306"/>
      <c r="KRA220" s="305"/>
      <c r="KRB220" s="306"/>
      <c r="KRC220" s="305"/>
      <c r="KRD220" s="306"/>
      <c r="KRE220" s="305"/>
      <c r="KRF220" s="306"/>
      <c r="KRG220" s="305"/>
      <c r="KRH220" s="306"/>
      <c r="KRI220" s="305"/>
      <c r="KRJ220" s="306"/>
      <c r="KRK220" s="305"/>
      <c r="KRL220" s="306"/>
      <c r="KRM220" s="305"/>
      <c r="KRN220" s="306"/>
      <c r="KRO220" s="305"/>
      <c r="KRP220" s="306"/>
      <c r="KRQ220" s="305"/>
      <c r="KRR220" s="306"/>
      <c r="KRS220" s="305"/>
      <c r="KRT220" s="306"/>
      <c r="KRU220" s="305"/>
      <c r="KRV220" s="306"/>
      <c r="KRW220" s="305"/>
      <c r="KRX220" s="306"/>
      <c r="KRY220" s="305"/>
      <c r="KRZ220" s="306"/>
      <c r="KSA220" s="305"/>
      <c r="KSB220" s="306"/>
      <c r="KSC220" s="305"/>
      <c r="KSD220" s="306"/>
      <c r="KSE220" s="305"/>
      <c r="KSF220" s="306"/>
      <c r="KSG220" s="305"/>
      <c r="KSH220" s="306"/>
      <c r="KSI220" s="305"/>
      <c r="KSJ220" s="306"/>
      <c r="KSK220" s="305"/>
      <c r="KSL220" s="306"/>
      <c r="KSM220" s="305"/>
      <c r="KSN220" s="306"/>
      <c r="KSO220" s="305"/>
      <c r="KSP220" s="306"/>
      <c r="KSQ220" s="305"/>
      <c r="KSR220" s="306"/>
      <c r="KSS220" s="305"/>
      <c r="KST220" s="306"/>
      <c r="KSU220" s="305"/>
      <c r="KSV220" s="306"/>
      <c r="KSW220" s="305"/>
      <c r="KSX220" s="306"/>
      <c r="KSY220" s="305"/>
      <c r="KSZ220" s="306"/>
      <c r="KTA220" s="305"/>
      <c r="KTB220" s="306"/>
      <c r="KTC220" s="305"/>
      <c r="KTD220" s="306"/>
      <c r="KTE220" s="305"/>
      <c r="KTF220" s="306"/>
      <c r="KTG220" s="305"/>
      <c r="KTH220" s="306"/>
      <c r="KTI220" s="305"/>
      <c r="KTJ220" s="306"/>
      <c r="KTK220" s="305"/>
      <c r="KTL220" s="306"/>
      <c r="KTM220" s="305"/>
      <c r="KTN220" s="306"/>
      <c r="KTO220" s="305"/>
      <c r="KTP220" s="306"/>
      <c r="KTQ220" s="305"/>
      <c r="KTR220" s="306"/>
      <c r="KTS220" s="305"/>
      <c r="KTT220" s="306"/>
      <c r="KTU220" s="305"/>
      <c r="KTV220" s="306"/>
      <c r="KTW220" s="305"/>
      <c r="KTX220" s="306"/>
      <c r="KTY220" s="305"/>
      <c r="KTZ220" s="306"/>
      <c r="KUA220" s="305"/>
      <c r="KUB220" s="306"/>
      <c r="KUC220" s="305"/>
      <c r="KUD220" s="306"/>
      <c r="KUE220" s="305"/>
      <c r="KUF220" s="306"/>
      <c r="KUG220" s="305"/>
      <c r="KUH220" s="306"/>
      <c r="KUI220" s="305"/>
      <c r="KUJ220" s="306"/>
      <c r="KUK220" s="305"/>
      <c r="KUL220" s="306"/>
      <c r="KUM220" s="305"/>
      <c r="KUN220" s="306"/>
      <c r="KUO220" s="305"/>
      <c r="KUP220" s="306"/>
      <c r="KUQ220" s="305"/>
      <c r="KUR220" s="306"/>
      <c r="KUS220" s="305"/>
      <c r="KUT220" s="306"/>
      <c r="KUU220" s="305"/>
      <c r="KUV220" s="306"/>
      <c r="KUW220" s="305"/>
      <c r="KUX220" s="306"/>
      <c r="KUY220" s="305"/>
      <c r="KUZ220" s="306"/>
      <c r="KVA220" s="305"/>
      <c r="KVB220" s="306"/>
      <c r="KVC220" s="305"/>
      <c r="KVD220" s="306"/>
      <c r="KVE220" s="305"/>
      <c r="KVF220" s="306"/>
      <c r="KVG220" s="305"/>
      <c r="KVH220" s="306"/>
      <c r="KVI220" s="305"/>
      <c r="KVJ220" s="306"/>
      <c r="KVK220" s="305"/>
      <c r="KVL220" s="306"/>
      <c r="KVM220" s="305"/>
      <c r="KVN220" s="306"/>
      <c r="KVO220" s="305"/>
      <c r="KVP220" s="306"/>
      <c r="KVQ220" s="305"/>
      <c r="KVR220" s="306"/>
      <c r="KVS220" s="305"/>
      <c r="KVT220" s="306"/>
      <c r="KVU220" s="305"/>
      <c r="KVV220" s="306"/>
      <c r="KVW220" s="305"/>
      <c r="KVX220" s="306"/>
      <c r="KVY220" s="305"/>
      <c r="KVZ220" s="306"/>
      <c r="KWA220" s="305"/>
      <c r="KWB220" s="306"/>
      <c r="KWC220" s="305"/>
      <c r="KWD220" s="306"/>
      <c r="KWE220" s="305"/>
      <c r="KWF220" s="306"/>
      <c r="KWG220" s="305"/>
      <c r="KWH220" s="306"/>
      <c r="KWI220" s="305"/>
      <c r="KWJ220" s="306"/>
      <c r="KWK220" s="305"/>
      <c r="KWL220" s="306"/>
      <c r="KWM220" s="305"/>
      <c r="KWN220" s="306"/>
      <c r="KWO220" s="305"/>
      <c r="KWP220" s="306"/>
      <c r="KWQ220" s="305"/>
      <c r="KWR220" s="306"/>
      <c r="KWS220" s="305"/>
      <c r="KWT220" s="306"/>
      <c r="KWU220" s="305"/>
      <c r="KWV220" s="306"/>
      <c r="KWW220" s="305"/>
      <c r="KWX220" s="306"/>
      <c r="KWY220" s="305"/>
      <c r="KWZ220" s="306"/>
      <c r="KXA220" s="305"/>
      <c r="KXB220" s="306"/>
      <c r="KXC220" s="305"/>
      <c r="KXD220" s="306"/>
      <c r="KXE220" s="305"/>
      <c r="KXF220" s="306"/>
      <c r="KXG220" s="305"/>
      <c r="KXH220" s="306"/>
      <c r="KXI220" s="305"/>
      <c r="KXJ220" s="306"/>
      <c r="KXK220" s="305"/>
      <c r="KXL220" s="306"/>
      <c r="KXM220" s="305"/>
      <c r="KXN220" s="306"/>
      <c r="KXO220" s="305"/>
      <c r="KXP220" s="306"/>
      <c r="KXQ220" s="305"/>
      <c r="KXR220" s="306"/>
      <c r="KXS220" s="305"/>
      <c r="KXT220" s="306"/>
      <c r="KXU220" s="305"/>
      <c r="KXV220" s="306"/>
      <c r="KXW220" s="305"/>
      <c r="KXX220" s="306"/>
      <c r="KXY220" s="305"/>
      <c r="KXZ220" s="306"/>
      <c r="KYA220" s="305"/>
      <c r="KYB220" s="306"/>
      <c r="KYC220" s="305"/>
      <c r="KYD220" s="306"/>
      <c r="KYE220" s="305"/>
      <c r="KYF220" s="306"/>
      <c r="KYG220" s="305"/>
      <c r="KYH220" s="306"/>
      <c r="KYI220" s="305"/>
      <c r="KYJ220" s="306"/>
      <c r="KYK220" s="305"/>
      <c r="KYL220" s="306"/>
      <c r="KYM220" s="305"/>
      <c r="KYN220" s="306"/>
      <c r="KYO220" s="305"/>
      <c r="KYP220" s="306"/>
      <c r="KYQ220" s="305"/>
      <c r="KYR220" s="306"/>
      <c r="KYS220" s="305"/>
      <c r="KYT220" s="306"/>
      <c r="KYU220" s="305"/>
      <c r="KYV220" s="306"/>
      <c r="KYW220" s="305"/>
      <c r="KYX220" s="306"/>
      <c r="KYY220" s="305"/>
      <c r="KYZ220" s="306"/>
      <c r="KZA220" s="305"/>
      <c r="KZB220" s="306"/>
      <c r="KZC220" s="305"/>
      <c r="KZD220" s="306"/>
      <c r="KZE220" s="305"/>
      <c r="KZF220" s="306"/>
      <c r="KZG220" s="305"/>
      <c r="KZH220" s="306"/>
      <c r="KZI220" s="305"/>
      <c r="KZJ220" s="306"/>
      <c r="KZK220" s="305"/>
      <c r="KZL220" s="306"/>
      <c r="KZM220" s="305"/>
      <c r="KZN220" s="306"/>
      <c r="KZO220" s="305"/>
      <c r="KZP220" s="306"/>
      <c r="KZQ220" s="305"/>
      <c r="KZR220" s="306"/>
      <c r="KZS220" s="305"/>
      <c r="KZT220" s="306"/>
      <c r="KZU220" s="305"/>
      <c r="KZV220" s="306"/>
      <c r="KZW220" s="305"/>
      <c r="KZX220" s="306"/>
      <c r="KZY220" s="305"/>
      <c r="KZZ220" s="306"/>
      <c r="LAA220" s="305"/>
      <c r="LAB220" s="306"/>
      <c r="LAC220" s="305"/>
      <c r="LAD220" s="306"/>
      <c r="LAE220" s="305"/>
      <c r="LAF220" s="306"/>
      <c r="LAG220" s="305"/>
      <c r="LAH220" s="306"/>
      <c r="LAI220" s="305"/>
      <c r="LAJ220" s="306"/>
      <c r="LAK220" s="305"/>
      <c r="LAL220" s="306"/>
      <c r="LAM220" s="305"/>
      <c r="LAN220" s="306"/>
      <c r="LAO220" s="305"/>
      <c r="LAP220" s="306"/>
      <c r="LAQ220" s="305"/>
      <c r="LAR220" s="306"/>
      <c r="LAS220" s="305"/>
      <c r="LAT220" s="306"/>
      <c r="LAU220" s="305"/>
      <c r="LAV220" s="306"/>
      <c r="LAW220" s="305"/>
      <c r="LAX220" s="306"/>
      <c r="LAY220" s="305"/>
      <c r="LAZ220" s="306"/>
      <c r="LBA220" s="305"/>
      <c r="LBB220" s="306"/>
      <c r="LBC220" s="305"/>
      <c r="LBD220" s="306"/>
      <c r="LBE220" s="305"/>
      <c r="LBF220" s="306"/>
      <c r="LBG220" s="305"/>
      <c r="LBH220" s="306"/>
      <c r="LBI220" s="305"/>
      <c r="LBJ220" s="306"/>
      <c r="LBK220" s="305"/>
      <c r="LBL220" s="306"/>
      <c r="LBM220" s="305"/>
      <c r="LBN220" s="306"/>
      <c r="LBO220" s="305"/>
      <c r="LBP220" s="306"/>
      <c r="LBQ220" s="305"/>
      <c r="LBR220" s="306"/>
      <c r="LBS220" s="305"/>
      <c r="LBT220" s="306"/>
      <c r="LBU220" s="305"/>
      <c r="LBV220" s="306"/>
      <c r="LBW220" s="305"/>
      <c r="LBX220" s="306"/>
      <c r="LBY220" s="305"/>
      <c r="LBZ220" s="306"/>
      <c r="LCA220" s="305"/>
      <c r="LCB220" s="306"/>
      <c r="LCC220" s="305"/>
      <c r="LCD220" s="306"/>
      <c r="LCE220" s="305"/>
      <c r="LCF220" s="306"/>
      <c r="LCG220" s="305"/>
      <c r="LCH220" s="306"/>
      <c r="LCI220" s="305"/>
      <c r="LCJ220" s="306"/>
      <c r="LCK220" s="305"/>
      <c r="LCL220" s="306"/>
      <c r="LCM220" s="305"/>
      <c r="LCN220" s="306"/>
      <c r="LCO220" s="305"/>
      <c r="LCP220" s="306"/>
      <c r="LCQ220" s="305"/>
      <c r="LCR220" s="306"/>
      <c r="LCS220" s="305"/>
      <c r="LCT220" s="306"/>
      <c r="LCU220" s="305"/>
      <c r="LCV220" s="306"/>
      <c r="LCW220" s="305"/>
      <c r="LCX220" s="306"/>
      <c r="LCY220" s="305"/>
      <c r="LCZ220" s="306"/>
      <c r="LDA220" s="305"/>
      <c r="LDB220" s="306"/>
      <c r="LDC220" s="305"/>
      <c r="LDD220" s="306"/>
      <c r="LDE220" s="305"/>
      <c r="LDF220" s="306"/>
      <c r="LDG220" s="305"/>
      <c r="LDH220" s="306"/>
      <c r="LDI220" s="305"/>
      <c r="LDJ220" s="306"/>
      <c r="LDK220" s="305"/>
      <c r="LDL220" s="306"/>
      <c r="LDM220" s="305"/>
      <c r="LDN220" s="306"/>
      <c r="LDO220" s="305"/>
      <c r="LDP220" s="306"/>
      <c r="LDQ220" s="305"/>
      <c r="LDR220" s="306"/>
      <c r="LDS220" s="305"/>
      <c r="LDT220" s="306"/>
      <c r="LDU220" s="305"/>
      <c r="LDV220" s="306"/>
      <c r="LDW220" s="305"/>
      <c r="LDX220" s="306"/>
      <c r="LDY220" s="305"/>
      <c r="LDZ220" s="306"/>
      <c r="LEA220" s="305"/>
      <c r="LEB220" s="306"/>
      <c r="LEC220" s="305"/>
      <c r="LED220" s="306"/>
      <c r="LEE220" s="305"/>
      <c r="LEF220" s="306"/>
      <c r="LEG220" s="305"/>
      <c r="LEH220" s="306"/>
      <c r="LEI220" s="305"/>
      <c r="LEJ220" s="306"/>
      <c r="LEK220" s="305"/>
      <c r="LEL220" s="306"/>
      <c r="LEM220" s="305"/>
      <c r="LEN220" s="306"/>
      <c r="LEO220" s="305"/>
      <c r="LEP220" s="306"/>
      <c r="LEQ220" s="305"/>
      <c r="LER220" s="306"/>
      <c r="LES220" s="305"/>
      <c r="LET220" s="306"/>
      <c r="LEU220" s="305"/>
      <c r="LEV220" s="306"/>
      <c r="LEW220" s="305"/>
      <c r="LEX220" s="306"/>
      <c r="LEY220" s="305"/>
      <c r="LEZ220" s="306"/>
      <c r="LFA220" s="305"/>
      <c r="LFB220" s="306"/>
      <c r="LFC220" s="305"/>
      <c r="LFD220" s="306"/>
      <c r="LFE220" s="305"/>
      <c r="LFF220" s="306"/>
      <c r="LFG220" s="305"/>
      <c r="LFH220" s="306"/>
      <c r="LFI220" s="305"/>
      <c r="LFJ220" s="306"/>
      <c r="LFK220" s="305"/>
      <c r="LFL220" s="306"/>
      <c r="LFM220" s="305"/>
      <c r="LFN220" s="306"/>
      <c r="LFO220" s="305"/>
      <c r="LFP220" s="306"/>
      <c r="LFQ220" s="305"/>
      <c r="LFR220" s="306"/>
      <c r="LFS220" s="305"/>
      <c r="LFT220" s="306"/>
      <c r="LFU220" s="305"/>
      <c r="LFV220" s="306"/>
      <c r="LFW220" s="305"/>
      <c r="LFX220" s="306"/>
      <c r="LFY220" s="305"/>
      <c r="LFZ220" s="306"/>
      <c r="LGA220" s="305"/>
      <c r="LGB220" s="306"/>
      <c r="LGC220" s="305"/>
      <c r="LGD220" s="306"/>
      <c r="LGE220" s="305"/>
      <c r="LGF220" s="306"/>
      <c r="LGG220" s="305"/>
      <c r="LGH220" s="306"/>
      <c r="LGI220" s="305"/>
      <c r="LGJ220" s="306"/>
      <c r="LGK220" s="305"/>
      <c r="LGL220" s="306"/>
      <c r="LGM220" s="305"/>
      <c r="LGN220" s="306"/>
      <c r="LGO220" s="305"/>
      <c r="LGP220" s="306"/>
      <c r="LGQ220" s="305"/>
      <c r="LGR220" s="306"/>
      <c r="LGS220" s="305"/>
      <c r="LGT220" s="306"/>
      <c r="LGU220" s="305"/>
      <c r="LGV220" s="306"/>
      <c r="LGW220" s="305"/>
      <c r="LGX220" s="306"/>
      <c r="LGY220" s="305"/>
      <c r="LGZ220" s="306"/>
      <c r="LHA220" s="305"/>
      <c r="LHB220" s="306"/>
      <c r="LHC220" s="305"/>
      <c r="LHD220" s="306"/>
      <c r="LHE220" s="305"/>
      <c r="LHF220" s="306"/>
      <c r="LHG220" s="305"/>
      <c r="LHH220" s="306"/>
      <c r="LHI220" s="305"/>
      <c r="LHJ220" s="306"/>
      <c r="LHK220" s="305"/>
      <c r="LHL220" s="306"/>
      <c r="LHM220" s="305"/>
      <c r="LHN220" s="306"/>
      <c r="LHO220" s="305"/>
      <c r="LHP220" s="306"/>
      <c r="LHQ220" s="305"/>
      <c r="LHR220" s="306"/>
      <c r="LHS220" s="305"/>
      <c r="LHT220" s="306"/>
      <c r="LHU220" s="305"/>
      <c r="LHV220" s="306"/>
      <c r="LHW220" s="305"/>
      <c r="LHX220" s="306"/>
      <c r="LHY220" s="305"/>
      <c r="LHZ220" s="306"/>
      <c r="LIA220" s="305"/>
      <c r="LIB220" s="306"/>
      <c r="LIC220" s="305"/>
      <c r="LID220" s="306"/>
      <c r="LIE220" s="305"/>
      <c r="LIF220" s="306"/>
      <c r="LIG220" s="305"/>
      <c r="LIH220" s="306"/>
      <c r="LII220" s="305"/>
      <c r="LIJ220" s="306"/>
      <c r="LIK220" s="305"/>
      <c r="LIL220" s="306"/>
      <c r="LIM220" s="305"/>
      <c r="LIN220" s="306"/>
      <c r="LIO220" s="305"/>
      <c r="LIP220" s="306"/>
      <c r="LIQ220" s="305"/>
      <c r="LIR220" s="306"/>
      <c r="LIS220" s="305"/>
      <c r="LIT220" s="306"/>
      <c r="LIU220" s="305"/>
      <c r="LIV220" s="306"/>
      <c r="LIW220" s="305"/>
      <c r="LIX220" s="306"/>
      <c r="LIY220" s="305"/>
      <c r="LIZ220" s="306"/>
      <c r="LJA220" s="305"/>
      <c r="LJB220" s="306"/>
      <c r="LJC220" s="305"/>
      <c r="LJD220" s="306"/>
      <c r="LJE220" s="305"/>
      <c r="LJF220" s="306"/>
      <c r="LJG220" s="305"/>
      <c r="LJH220" s="306"/>
      <c r="LJI220" s="305"/>
      <c r="LJJ220" s="306"/>
      <c r="LJK220" s="305"/>
      <c r="LJL220" s="306"/>
      <c r="LJM220" s="305"/>
      <c r="LJN220" s="306"/>
      <c r="LJO220" s="305"/>
      <c r="LJP220" s="306"/>
      <c r="LJQ220" s="305"/>
      <c r="LJR220" s="306"/>
      <c r="LJS220" s="305"/>
      <c r="LJT220" s="306"/>
      <c r="LJU220" s="305"/>
      <c r="LJV220" s="306"/>
      <c r="LJW220" s="305"/>
      <c r="LJX220" s="306"/>
      <c r="LJY220" s="305"/>
      <c r="LJZ220" s="306"/>
      <c r="LKA220" s="305"/>
      <c r="LKB220" s="306"/>
      <c r="LKC220" s="305"/>
      <c r="LKD220" s="306"/>
      <c r="LKE220" s="305"/>
      <c r="LKF220" s="306"/>
      <c r="LKG220" s="305"/>
      <c r="LKH220" s="306"/>
      <c r="LKI220" s="305"/>
      <c r="LKJ220" s="306"/>
      <c r="LKK220" s="305"/>
      <c r="LKL220" s="306"/>
      <c r="LKM220" s="305"/>
      <c r="LKN220" s="306"/>
      <c r="LKO220" s="305"/>
      <c r="LKP220" s="306"/>
      <c r="LKQ220" s="305"/>
      <c r="LKR220" s="306"/>
      <c r="LKS220" s="305"/>
      <c r="LKT220" s="306"/>
      <c r="LKU220" s="305"/>
      <c r="LKV220" s="306"/>
      <c r="LKW220" s="305"/>
      <c r="LKX220" s="306"/>
      <c r="LKY220" s="305"/>
      <c r="LKZ220" s="306"/>
      <c r="LLA220" s="305"/>
      <c r="LLB220" s="306"/>
      <c r="LLC220" s="305"/>
      <c r="LLD220" s="306"/>
      <c r="LLE220" s="305"/>
      <c r="LLF220" s="306"/>
      <c r="LLG220" s="305"/>
      <c r="LLH220" s="306"/>
      <c r="LLI220" s="305"/>
      <c r="LLJ220" s="306"/>
      <c r="LLK220" s="305"/>
      <c r="LLL220" s="306"/>
      <c r="LLM220" s="305"/>
      <c r="LLN220" s="306"/>
      <c r="LLO220" s="305"/>
      <c r="LLP220" s="306"/>
      <c r="LLQ220" s="305"/>
      <c r="LLR220" s="306"/>
      <c r="LLS220" s="305"/>
      <c r="LLT220" s="306"/>
      <c r="LLU220" s="305"/>
      <c r="LLV220" s="306"/>
      <c r="LLW220" s="305"/>
      <c r="LLX220" s="306"/>
      <c r="LLY220" s="305"/>
      <c r="LLZ220" s="306"/>
      <c r="LMA220" s="305"/>
      <c r="LMB220" s="306"/>
      <c r="LMC220" s="305"/>
      <c r="LMD220" s="306"/>
      <c r="LME220" s="305"/>
      <c r="LMF220" s="306"/>
      <c r="LMG220" s="305"/>
      <c r="LMH220" s="306"/>
      <c r="LMI220" s="305"/>
      <c r="LMJ220" s="306"/>
      <c r="LMK220" s="305"/>
      <c r="LML220" s="306"/>
      <c r="LMM220" s="305"/>
      <c r="LMN220" s="306"/>
      <c r="LMO220" s="305"/>
      <c r="LMP220" s="306"/>
      <c r="LMQ220" s="305"/>
      <c r="LMR220" s="306"/>
      <c r="LMS220" s="305"/>
      <c r="LMT220" s="306"/>
      <c r="LMU220" s="305"/>
      <c r="LMV220" s="306"/>
      <c r="LMW220" s="305"/>
      <c r="LMX220" s="306"/>
      <c r="LMY220" s="305"/>
      <c r="LMZ220" s="306"/>
      <c r="LNA220" s="305"/>
      <c r="LNB220" s="306"/>
      <c r="LNC220" s="305"/>
      <c r="LND220" s="306"/>
      <c r="LNE220" s="305"/>
      <c r="LNF220" s="306"/>
      <c r="LNG220" s="305"/>
      <c r="LNH220" s="306"/>
      <c r="LNI220" s="305"/>
      <c r="LNJ220" s="306"/>
      <c r="LNK220" s="305"/>
      <c r="LNL220" s="306"/>
      <c r="LNM220" s="305"/>
      <c r="LNN220" s="306"/>
      <c r="LNO220" s="305"/>
      <c r="LNP220" s="306"/>
      <c r="LNQ220" s="305"/>
      <c r="LNR220" s="306"/>
      <c r="LNS220" s="305"/>
      <c r="LNT220" s="306"/>
      <c r="LNU220" s="305"/>
      <c r="LNV220" s="306"/>
      <c r="LNW220" s="305"/>
      <c r="LNX220" s="306"/>
      <c r="LNY220" s="305"/>
      <c r="LNZ220" s="306"/>
      <c r="LOA220" s="305"/>
      <c r="LOB220" s="306"/>
      <c r="LOC220" s="305"/>
      <c r="LOD220" s="306"/>
      <c r="LOE220" s="305"/>
      <c r="LOF220" s="306"/>
      <c r="LOG220" s="305"/>
      <c r="LOH220" s="306"/>
      <c r="LOI220" s="305"/>
      <c r="LOJ220" s="306"/>
      <c r="LOK220" s="305"/>
      <c r="LOL220" s="306"/>
      <c r="LOM220" s="305"/>
      <c r="LON220" s="306"/>
      <c r="LOO220" s="305"/>
      <c r="LOP220" s="306"/>
      <c r="LOQ220" s="305"/>
      <c r="LOR220" s="306"/>
      <c r="LOS220" s="305"/>
      <c r="LOT220" s="306"/>
      <c r="LOU220" s="305"/>
      <c r="LOV220" s="306"/>
      <c r="LOW220" s="305"/>
      <c r="LOX220" s="306"/>
      <c r="LOY220" s="305"/>
      <c r="LOZ220" s="306"/>
      <c r="LPA220" s="305"/>
      <c r="LPB220" s="306"/>
      <c r="LPC220" s="305"/>
      <c r="LPD220" s="306"/>
      <c r="LPE220" s="305"/>
      <c r="LPF220" s="306"/>
      <c r="LPG220" s="305"/>
      <c r="LPH220" s="306"/>
      <c r="LPI220" s="305"/>
      <c r="LPJ220" s="306"/>
      <c r="LPK220" s="305"/>
      <c r="LPL220" s="306"/>
      <c r="LPM220" s="305"/>
      <c r="LPN220" s="306"/>
      <c r="LPO220" s="305"/>
      <c r="LPP220" s="306"/>
      <c r="LPQ220" s="305"/>
      <c r="LPR220" s="306"/>
      <c r="LPS220" s="305"/>
      <c r="LPT220" s="306"/>
      <c r="LPU220" s="305"/>
      <c r="LPV220" s="306"/>
      <c r="LPW220" s="305"/>
      <c r="LPX220" s="306"/>
      <c r="LPY220" s="305"/>
      <c r="LPZ220" s="306"/>
      <c r="LQA220" s="305"/>
      <c r="LQB220" s="306"/>
      <c r="LQC220" s="305"/>
      <c r="LQD220" s="306"/>
      <c r="LQE220" s="305"/>
      <c r="LQF220" s="306"/>
      <c r="LQG220" s="305"/>
      <c r="LQH220" s="306"/>
      <c r="LQI220" s="305"/>
      <c r="LQJ220" s="306"/>
      <c r="LQK220" s="305"/>
      <c r="LQL220" s="306"/>
      <c r="LQM220" s="305"/>
      <c r="LQN220" s="306"/>
      <c r="LQO220" s="305"/>
      <c r="LQP220" s="306"/>
      <c r="LQQ220" s="305"/>
      <c r="LQR220" s="306"/>
      <c r="LQS220" s="305"/>
      <c r="LQT220" s="306"/>
      <c r="LQU220" s="305"/>
      <c r="LQV220" s="306"/>
      <c r="LQW220" s="305"/>
      <c r="LQX220" s="306"/>
      <c r="LQY220" s="305"/>
      <c r="LQZ220" s="306"/>
      <c r="LRA220" s="305"/>
      <c r="LRB220" s="306"/>
      <c r="LRC220" s="305"/>
      <c r="LRD220" s="306"/>
      <c r="LRE220" s="305"/>
      <c r="LRF220" s="306"/>
      <c r="LRG220" s="305"/>
      <c r="LRH220" s="306"/>
      <c r="LRI220" s="305"/>
      <c r="LRJ220" s="306"/>
      <c r="LRK220" s="305"/>
      <c r="LRL220" s="306"/>
      <c r="LRM220" s="305"/>
      <c r="LRN220" s="306"/>
      <c r="LRO220" s="305"/>
      <c r="LRP220" s="306"/>
      <c r="LRQ220" s="305"/>
      <c r="LRR220" s="306"/>
      <c r="LRS220" s="305"/>
      <c r="LRT220" s="306"/>
      <c r="LRU220" s="305"/>
      <c r="LRV220" s="306"/>
      <c r="LRW220" s="305"/>
      <c r="LRX220" s="306"/>
      <c r="LRY220" s="305"/>
      <c r="LRZ220" s="306"/>
      <c r="LSA220" s="305"/>
      <c r="LSB220" s="306"/>
      <c r="LSC220" s="305"/>
      <c r="LSD220" s="306"/>
      <c r="LSE220" s="305"/>
      <c r="LSF220" s="306"/>
      <c r="LSG220" s="305"/>
      <c r="LSH220" s="306"/>
      <c r="LSI220" s="305"/>
      <c r="LSJ220" s="306"/>
      <c r="LSK220" s="305"/>
      <c r="LSL220" s="306"/>
      <c r="LSM220" s="305"/>
      <c r="LSN220" s="306"/>
      <c r="LSO220" s="305"/>
      <c r="LSP220" s="306"/>
      <c r="LSQ220" s="305"/>
      <c r="LSR220" s="306"/>
      <c r="LSS220" s="305"/>
      <c r="LST220" s="306"/>
      <c r="LSU220" s="305"/>
      <c r="LSV220" s="306"/>
      <c r="LSW220" s="305"/>
      <c r="LSX220" s="306"/>
      <c r="LSY220" s="305"/>
      <c r="LSZ220" s="306"/>
      <c r="LTA220" s="305"/>
      <c r="LTB220" s="306"/>
      <c r="LTC220" s="305"/>
      <c r="LTD220" s="306"/>
      <c r="LTE220" s="305"/>
      <c r="LTF220" s="306"/>
      <c r="LTG220" s="305"/>
      <c r="LTH220" s="306"/>
      <c r="LTI220" s="305"/>
      <c r="LTJ220" s="306"/>
      <c r="LTK220" s="305"/>
      <c r="LTL220" s="306"/>
      <c r="LTM220" s="305"/>
      <c r="LTN220" s="306"/>
      <c r="LTO220" s="305"/>
      <c r="LTP220" s="306"/>
      <c r="LTQ220" s="305"/>
      <c r="LTR220" s="306"/>
      <c r="LTS220" s="305"/>
      <c r="LTT220" s="306"/>
      <c r="LTU220" s="305"/>
      <c r="LTV220" s="306"/>
      <c r="LTW220" s="305"/>
      <c r="LTX220" s="306"/>
      <c r="LTY220" s="305"/>
      <c r="LTZ220" s="306"/>
      <c r="LUA220" s="305"/>
      <c r="LUB220" s="306"/>
      <c r="LUC220" s="305"/>
      <c r="LUD220" s="306"/>
      <c r="LUE220" s="305"/>
      <c r="LUF220" s="306"/>
      <c r="LUG220" s="305"/>
      <c r="LUH220" s="306"/>
      <c r="LUI220" s="305"/>
      <c r="LUJ220" s="306"/>
      <c r="LUK220" s="305"/>
      <c r="LUL220" s="306"/>
      <c r="LUM220" s="305"/>
      <c r="LUN220" s="306"/>
      <c r="LUO220" s="305"/>
      <c r="LUP220" s="306"/>
      <c r="LUQ220" s="305"/>
      <c r="LUR220" s="306"/>
      <c r="LUS220" s="305"/>
      <c r="LUT220" s="306"/>
      <c r="LUU220" s="305"/>
      <c r="LUV220" s="306"/>
      <c r="LUW220" s="305"/>
      <c r="LUX220" s="306"/>
      <c r="LUY220" s="305"/>
      <c r="LUZ220" s="306"/>
      <c r="LVA220" s="305"/>
      <c r="LVB220" s="306"/>
      <c r="LVC220" s="305"/>
      <c r="LVD220" s="306"/>
      <c r="LVE220" s="305"/>
      <c r="LVF220" s="306"/>
      <c r="LVG220" s="305"/>
      <c r="LVH220" s="306"/>
      <c r="LVI220" s="305"/>
      <c r="LVJ220" s="306"/>
      <c r="LVK220" s="305"/>
      <c r="LVL220" s="306"/>
      <c r="LVM220" s="305"/>
      <c r="LVN220" s="306"/>
      <c r="LVO220" s="305"/>
      <c r="LVP220" s="306"/>
      <c r="LVQ220" s="305"/>
      <c r="LVR220" s="306"/>
      <c r="LVS220" s="305"/>
      <c r="LVT220" s="306"/>
      <c r="LVU220" s="305"/>
      <c r="LVV220" s="306"/>
      <c r="LVW220" s="305"/>
      <c r="LVX220" s="306"/>
      <c r="LVY220" s="305"/>
      <c r="LVZ220" s="306"/>
      <c r="LWA220" s="305"/>
      <c r="LWB220" s="306"/>
      <c r="LWC220" s="305"/>
      <c r="LWD220" s="306"/>
      <c r="LWE220" s="305"/>
      <c r="LWF220" s="306"/>
      <c r="LWG220" s="305"/>
      <c r="LWH220" s="306"/>
      <c r="LWI220" s="305"/>
      <c r="LWJ220" s="306"/>
      <c r="LWK220" s="305"/>
      <c r="LWL220" s="306"/>
      <c r="LWM220" s="305"/>
      <c r="LWN220" s="306"/>
      <c r="LWO220" s="305"/>
      <c r="LWP220" s="306"/>
      <c r="LWQ220" s="305"/>
      <c r="LWR220" s="306"/>
      <c r="LWS220" s="305"/>
      <c r="LWT220" s="306"/>
      <c r="LWU220" s="305"/>
      <c r="LWV220" s="306"/>
      <c r="LWW220" s="305"/>
      <c r="LWX220" s="306"/>
      <c r="LWY220" s="305"/>
      <c r="LWZ220" s="306"/>
      <c r="LXA220" s="305"/>
      <c r="LXB220" s="306"/>
      <c r="LXC220" s="305"/>
      <c r="LXD220" s="306"/>
      <c r="LXE220" s="305"/>
      <c r="LXF220" s="306"/>
      <c r="LXG220" s="305"/>
      <c r="LXH220" s="306"/>
      <c r="LXI220" s="305"/>
      <c r="LXJ220" s="306"/>
      <c r="LXK220" s="305"/>
      <c r="LXL220" s="306"/>
      <c r="LXM220" s="305"/>
      <c r="LXN220" s="306"/>
      <c r="LXO220" s="305"/>
      <c r="LXP220" s="306"/>
      <c r="LXQ220" s="305"/>
      <c r="LXR220" s="306"/>
      <c r="LXS220" s="305"/>
      <c r="LXT220" s="306"/>
      <c r="LXU220" s="305"/>
      <c r="LXV220" s="306"/>
      <c r="LXW220" s="305"/>
      <c r="LXX220" s="306"/>
      <c r="LXY220" s="305"/>
      <c r="LXZ220" s="306"/>
      <c r="LYA220" s="305"/>
      <c r="LYB220" s="306"/>
      <c r="LYC220" s="305"/>
      <c r="LYD220" s="306"/>
      <c r="LYE220" s="305"/>
      <c r="LYF220" s="306"/>
      <c r="LYG220" s="305"/>
      <c r="LYH220" s="306"/>
      <c r="LYI220" s="305"/>
      <c r="LYJ220" s="306"/>
      <c r="LYK220" s="305"/>
      <c r="LYL220" s="306"/>
      <c r="LYM220" s="305"/>
      <c r="LYN220" s="306"/>
      <c r="LYO220" s="305"/>
      <c r="LYP220" s="306"/>
      <c r="LYQ220" s="305"/>
      <c r="LYR220" s="306"/>
      <c r="LYS220" s="305"/>
      <c r="LYT220" s="306"/>
      <c r="LYU220" s="305"/>
      <c r="LYV220" s="306"/>
      <c r="LYW220" s="305"/>
      <c r="LYX220" s="306"/>
      <c r="LYY220" s="305"/>
      <c r="LYZ220" s="306"/>
      <c r="LZA220" s="305"/>
      <c r="LZB220" s="306"/>
      <c r="LZC220" s="305"/>
      <c r="LZD220" s="306"/>
      <c r="LZE220" s="305"/>
      <c r="LZF220" s="306"/>
      <c r="LZG220" s="305"/>
      <c r="LZH220" s="306"/>
      <c r="LZI220" s="305"/>
      <c r="LZJ220" s="306"/>
      <c r="LZK220" s="305"/>
      <c r="LZL220" s="306"/>
      <c r="LZM220" s="305"/>
      <c r="LZN220" s="306"/>
      <c r="LZO220" s="305"/>
      <c r="LZP220" s="306"/>
      <c r="LZQ220" s="305"/>
      <c r="LZR220" s="306"/>
      <c r="LZS220" s="305"/>
      <c r="LZT220" s="306"/>
      <c r="LZU220" s="305"/>
      <c r="LZV220" s="306"/>
      <c r="LZW220" s="305"/>
      <c r="LZX220" s="306"/>
      <c r="LZY220" s="305"/>
      <c r="LZZ220" s="306"/>
      <c r="MAA220" s="305"/>
      <c r="MAB220" s="306"/>
      <c r="MAC220" s="305"/>
      <c r="MAD220" s="306"/>
      <c r="MAE220" s="305"/>
      <c r="MAF220" s="306"/>
      <c r="MAG220" s="305"/>
      <c r="MAH220" s="306"/>
      <c r="MAI220" s="305"/>
      <c r="MAJ220" s="306"/>
      <c r="MAK220" s="305"/>
      <c r="MAL220" s="306"/>
      <c r="MAM220" s="305"/>
      <c r="MAN220" s="306"/>
      <c r="MAO220" s="305"/>
      <c r="MAP220" s="306"/>
      <c r="MAQ220" s="305"/>
      <c r="MAR220" s="306"/>
      <c r="MAS220" s="305"/>
      <c r="MAT220" s="306"/>
      <c r="MAU220" s="305"/>
      <c r="MAV220" s="306"/>
      <c r="MAW220" s="305"/>
      <c r="MAX220" s="306"/>
      <c r="MAY220" s="305"/>
      <c r="MAZ220" s="306"/>
      <c r="MBA220" s="305"/>
      <c r="MBB220" s="306"/>
      <c r="MBC220" s="305"/>
      <c r="MBD220" s="306"/>
      <c r="MBE220" s="305"/>
      <c r="MBF220" s="306"/>
      <c r="MBG220" s="305"/>
      <c r="MBH220" s="306"/>
      <c r="MBI220" s="305"/>
      <c r="MBJ220" s="306"/>
      <c r="MBK220" s="305"/>
      <c r="MBL220" s="306"/>
      <c r="MBM220" s="305"/>
      <c r="MBN220" s="306"/>
      <c r="MBO220" s="305"/>
      <c r="MBP220" s="306"/>
      <c r="MBQ220" s="305"/>
      <c r="MBR220" s="306"/>
      <c r="MBS220" s="305"/>
      <c r="MBT220" s="306"/>
      <c r="MBU220" s="305"/>
      <c r="MBV220" s="306"/>
      <c r="MBW220" s="305"/>
      <c r="MBX220" s="306"/>
      <c r="MBY220" s="305"/>
      <c r="MBZ220" s="306"/>
      <c r="MCA220" s="305"/>
      <c r="MCB220" s="306"/>
      <c r="MCC220" s="305"/>
      <c r="MCD220" s="306"/>
      <c r="MCE220" s="305"/>
      <c r="MCF220" s="306"/>
      <c r="MCG220" s="305"/>
      <c r="MCH220" s="306"/>
      <c r="MCI220" s="305"/>
      <c r="MCJ220" s="306"/>
      <c r="MCK220" s="305"/>
      <c r="MCL220" s="306"/>
      <c r="MCM220" s="305"/>
      <c r="MCN220" s="306"/>
      <c r="MCO220" s="305"/>
      <c r="MCP220" s="306"/>
      <c r="MCQ220" s="305"/>
      <c r="MCR220" s="306"/>
      <c r="MCS220" s="305"/>
      <c r="MCT220" s="306"/>
      <c r="MCU220" s="305"/>
      <c r="MCV220" s="306"/>
      <c r="MCW220" s="305"/>
      <c r="MCX220" s="306"/>
      <c r="MCY220" s="305"/>
      <c r="MCZ220" s="306"/>
      <c r="MDA220" s="305"/>
      <c r="MDB220" s="306"/>
      <c r="MDC220" s="305"/>
      <c r="MDD220" s="306"/>
      <c r="MDE220" s="305"/>
      <c r="MDF220" s="306"/>
      <c r="MDG220" s="305"/>
      <c r="MDH220" s="306"/>
      <c r="MDI220" s="305"/>
      <c r="MDJ220" s="306"/>
      <c r="MDK220" s="305"/>
      <c r="MDL220" s="306"/>
      <c r="MDM220" s="305"/>
      <c r="MDN220" s="306"/>
      <c r="MDO220" s="305"/>
      <c r="MDP220" s="306"/>
      <c r="MDQ220" s="305"/>
      <c r="MDR220" s="306"/>
      <c r="MDS220" s="305"/>
      <c r="MDT220" s="306"/>
      <c r="MDU220" s="305"/>
      <c r="MDV220" s="306"/>
      <c r="MDW220" s="305"/>
      <c r="MDX220" s="306"/>
      <c r="MDY220" s="305"/>
      <c r="MDZ220" s="306"/>
      <c r="MEA220" s="305"/>
      <c r="MEB220" s="306"/>
      <c r="MEC220" s="305"/>
      <c r="MED220" s="306"/>
      <c r="MEE220" s="305"/>
      <c r="MEF220" s="306"/>
      <c r="MEG220" s="305"/>
      <c r="MEH220" s="306"/>
      <c r="MEI220" s="305"/>
      <c r="MEJ220" s="306"/>
      <c r="MEK220" s="305"/>
      <c r="MEL220" s="306"/>
      <c r="MEM220" s="305"/>
      <c r="MEN220" s="306"/>
      <c r="MEO220" s="305"/>
      <c r="MEP220" s="306"/>
      <c r="MEQ220" s="305"/>
      <c r="MER220" s="306"/>
      <c r="MES220" s="305"/>
      <c r="MET220" s="306"/>
      <c r="MEU220" s="305"/>
      <c r="MEV220" s="306"/>
      <c r="MEW220" s="305"/>
      <c r="MEX220" s="306"/>
      <c r="MEY220" s="305"/>
      <c r="MEZ220" s="306"/>
      <c r="MFA220" s="305"/>
      <c r="MFB220" s="306"/>
      <c r="MFC220" s="305"/>
      <c r="MFD220" s="306"/>
      <c r="MFE220" s="305"/>
      <c r="MFF220" s="306"/>
      <c r="MFG220" s="305"/>
      <c r="MFH220" s="306"/>
      <c r="MFI220" s="305"/>
      <c r="MFJ220" s="306"/>
      <c r="MFK220" s="305"/>
      <c r="MFL220" s="306"/>
      <c r="MFM220" s="305"/>
      <c r="MFN220" s="306"/>
      <c r="MFO220" s="305"/>
      <c r="MFP220" s="306"/>
      <c r="MFQ220" s="305"/>
      <c r="MFR220" s="306"/>
      <c r="MFS220" s="305"/>
      <c r="MFT220" s="306"/>
      <c r="MFU220" s="305"/>
      <c r="MFV220" s="306"/>
      <c r="MFW220" s="305"/>
      <c r="MFX220" s="306"/>
      <c r="MFY220" s="305"/>
      <c r="MFZ220" s="306"/>
      <c r="MGA220" s="305"/>
      <c r="MGB220" s="306"/>
      <c r="MGC220" s="305"/>
      <c r="MGD220" s="306"/>
      <c r="MGE220" s="305"/>
      <c r="MGF220" s="306"/>
      <c r="MGG220" s="305"/>
      <c r="MGH220" s="306"/>
      <c r="MGI220" s="305"/>
      <c r="MGJ220" s="306"/>
      <c r="MGK220" s="305"/>
      <c r="MGL220" s="306"/>
      <c r="MGM220" s="305"/>
      <c r="MGN220" s="306"/>
      <c r="MGO220" s="305"/>
      <c r="MGP220" s="306"/>
      <c r="MGQ220" s="305"/>
      <c r="MGR220" s="306"/>
      <c r="MGS220" s="305"/>
      <c r="MGT220" s="306"/>
      <c r="MGU220" s="305"/>
      <c r="MGV220" s="306"/>
      <c r="MGW220" s="305"/>
      <c r="MGX220" s="306"/>
      <c r="MGY220" s="305"/>
      <c r="MGZ220" s="306"/>
      <c r="MHA220" s="305"/>
      <c r="MHB220" s="306"/>
      <c r="MHC220" s="305"/>
      <c r="MHD220" s="306"/>
      <c r="MHE220" s="305"/>
      <c r="MHF220" s="306"/>
      <c r="MHG220" s="305"/>
      <c r="MHH220" s="306"/>
      <c r="MHI220" s="305"/>
      <c r="MHJ220" s="306"/>
      <c r="MHK220" s="305"/>
      <c r="MHL220" s="306"/>
      <c r="MHM220" s="305"/>
      <c r="MHN220" s="306"/>
      <c r="MHO220" s="305"/>
      <c r="MHP220" s="306"/>
      <c r="MHQ220" s="305"/>
      <c r="MHR220" s="306"/>
      <c r="MHS220" s="305"/>
      <c r="MHT220" s="306"/>
      <c r="MHU220" s="305"/>
      <c r="MHV220" s="306"/>
      <c r="MHW220" s="305"/>
      <c r="MHX220" s="306"/>
      <c r="MHY220" s="305"/>
      <c r="MHZ220" s="306"/>
      <c r="MIA220" s="305"/>
      <c r="MIB220" s="306"/>
      <c r="MIC220" s="305"/>
      <c r="MID220" s="306"/>
      <c r="MIE220" s="305"/>
      <c r="MIF220" s="306"/>
      <c r="MIG220" s="305"/>
      <c r="MIH220" s="306"/>
      <c r="MII220" s="305"/>
      <c r="MIJ220" s="306"/>
      <c r="MIK220" s="305"/>
      <c r="MIL220" s="306"/>
      <c r="MIM220" s="305"/>
      <c r="MIN220" s="306"/>
      <c r="MIO220" s="305"/>
      <c r="MIP220" s="306"/>
      <c r="MIQ220" s="305"/>
      <c r="MIR220" s="306"/>
      <c r="MIS220" s="305"/>
      <c r="MIT220" s="306"/>
      <c r="MIU220" s="305"/>
      <c r="MIV220" s="306"/>
      <c r="MIW220" s="305"/>
      <c r="MIX220" s="306"/>
      <c r="MIY220" s="305"/>
      <c r="MIZ220" s="306"/>
      <c r="MJA220" s="305"/>
      <c r="MJB220" s="306"/>
      <c r="MJC220" s="305"/>
      <c r="MJD220" s="306"/>
      <c r="MJE220" s="305"/>
      <c r="MJF220" s="306"/>
      <c r="MJG220" s="305"/>
      <c r="MJH220" s="306"/>
      <c r="MJI220" s="305"/>
      <c r="MJJ220" s="306"/>
      <c r="MJK220" s="305"/>
      <c r="MJL220" s="306"/>
      <c r="MJM220" s="305"/>
      <c r="MJN220" s="306"/>
      <c r="MJO220" s="305"/>
      <c r="MJP220" s="306"/>
      <c r="MJQ220" s="305"/>
      <c r="MJR220" s="306"/>
      <c r="MJS220" s="305"/>
      <c r="MJT220" s="306"/>
      <c r="MJU220" s="305"/>
      <c r="MJV220" s="306"/>
      <c r="MJW220" s="305"/>
      <c r="MJX220" s="306"/>
      <c r="MJY220" s="305"/>
      <c r="MJZ220" s="306"/>
      <c r="MKA220" s="305"/>
      <c r="MKB220" s="306"/>
      <c r="MKC220" s="305"/>
      <c r="MKD220" s="306"/>
      <c r="MKE220" s="305"/>
      <c r="MKF220" s="306"/>
      <c r="MKG220" s="305"/>
      <c r="MKH220" s="306"/>
      <c r="MKI220" s="305"/>
      <c r="MKJ220" s="306"/>
      <c r="MKK220" s="305"/>
      <c r="MKL220" s="306"/>
      <c r="MKM220" s="305"/>
      <c r="MKN220" s="306"/>
      <c r="MKO220" s="305"/>
      <c r="MKP220" s="306"/>
      <c r="MKQ220" s="305"/>
      <c r="MKR220" s="306"/>
      <c r="MKS220" s="305"/>
      <c r="MKT220" s="306"/>
      <c r="MKU220" s="305"/>
      <c r="MKV220" s="306"/>
      <c r="MKW220" s="305"/>
      <c r="MKX220" s="306"/>
      <c r="MKY220" s="305"/>
      <c r="MKZ220" s="306"/>
      <c r="MLA220" s="305"/>
      <c r="MLB220" s="306"/>
      <c r="MLC220" s="305"/>
      <c r="MLD220" s="306"/>
      <c r="MLE220" s="305"/>
      <c r="MLF220" s="306"/>
      <c r="MLG220" s="305"/>
      <c r="MLH220" s="306"/>
      <c r="MLI220" s="305"/>
      <c r="MLJ220" s="306"/>
      <c r="MLK220" s="305"/>
      <c r="MLL220" s="306"/>
      <c r="MLM220" s="305"/>
      <c r="MLN220" s="306"/>
      <c r="MLO220" s="305"/>
      <c r="MLP220" s="306"/>
      <c r="MLQ220" s="305"/>
      <c r="MLR220" s="306"/>
      <c r="MLS220" s="305"/>
      <c r="MLT220" s="306"/>
      <c r="MLU220" s="305"/>
      <c r="MLV220" s="306"/>
      <c r="MLW220" s="305"/>
      <c r="MLX220" s="306"/>
      <c r="MLY220" s="305"/>
      <c r="MLZ220" s="306"/>
      <c r="MMA220" s="305"/>
      <c r="MMB220" s="306"/>
      <c r="MMC220" s="305"/>
      <c r="MMD220" s="306"/>
      <c r="MME220" s="305"/>
      <c r="MMF220" s="306"/>
      <c r="MMG220" s="305"/>
      <c r="MMH220" s="306"/>
      <c r="MMI220" s="305"/>
      <c r="MMJ220" s="306"/>
      <c r="MMK220" s="305"/>
      <c r="MML220" s="306"/>
      <c r="MMM220" s="305"/>
      <c r="MMN220" s="306"/>
      <c r="MMO220" s="305"/>
      <c r="MMP220" s="306"/>
      <c r="MMQ220" s="305"/>
      <c r="MMR220" s="306"/>
      <c r="MMS220" s="305"/>
      <c r="MMT220" s="306"/>
      <c r="MMU220" s="305"/>
      <c r="MMV220" s="306"/>
      <c r="MMW220" s="305"/>
      <c r="MMX220" s="306"/>
      <c r="MMY220" s="305"/>
      <c r="MMZ220" s="306"/>
      <c r="MNA220" s="305"/>
      <c r="MNB220" s="306"/>
      <c r="MNC220" s="305"/>
      <c r="MND220" s="306"/>
      <c r="MNE220" s="305"/>
      <c r="MNF220" s="306"/>
      <c r="MNG220" s="305"/>
      <c r="MNH220" s="306"/>
      <c r="MNI220" s="305"/>
      <c r="MNJ220" s="306"/>
      <c r="MNK220" s="305"/>
      <c r="MNL220" s="306"/>
      <c r="MNM220" s="305"/>
      <c r="MNN220" s="306"/>
      <c r="MNO220" s="305"/>
      <c r="MNP220" s="306"/>
      <c r="MNQ220" s="305"/>
      <c r="MNR220" s="306"/>
      <c r="MNS220" s="305"/>
      <c r="MNT220" s="306"/>
      <c r="MNU220" s="305"/>
      <c r="MNV220" s="306"/>
      <c r="MNW220" s="305"/>
      <c r="MNX220" s="306"/>
      <c r="MNY220" s="305"/>
      <c r="MNZ220" s="306"/>
      <c r="MOA220" s="305"/>
      <c r="MOB220" s="306"/>
      <c r="MOC220" s="305"/>
      <c r="MOD220" s="306"/>
      <c r="MOE220" s="305"/>
      <c r="MOF220" s="306"/>
      <c r="MOG220" s="305"/>
      <c r="MOH220" s="306"/>
      <c r="MOI220" s="305"/>
      <c r="MOJ220" s="306"/>
      <c r="MOK220" s="305"/>
      <c r="MOL220" s="306"/>
      <c r="MOM220" s="305"/>
      <c r="MON220" s="306"/>
      <c r="MOO220" s="305"/>
      <c r="MOP220" s="306"/>
      <c r="MOQ220" s="305"/>
      <c r="MOR220" s="306"/>
      <c r="MOS220" s="305"/>
      <c r="MOT220" s="306"/>
      <c r="MOU220" s="305"/>
      <c r="MOV220" s="306"/>
      <c r="MOW220" s="305"/>
      <c r="MOX220" s="306"/>
      <c r="MOY220" s="305"/>
      <c r="MOZ220" s="306"/>
      <c r="MPA220" s="305"/>
      <c r="MPB220" s="306"/>
      <c r="MPC220" s="305"/>
      <c r="MPD220" s="306"/>
      <c r="MPE220" s="305"/>
      <c r="MPF220" s="306"/>
      <c r="MPG220" s="305"/>
      <c r="MPH220" s="306"/>
      <c r="MPI220" s="305"/>
      <c r="MPJ220" s="306"/>
      <c r="MPK220" s="305"/>
      <c r="MPL220" s="306"/>
      <c r="MPM220" s="305"/>
      <c r="MPN220" s="306"/>
      <c r="MPO220" s="305"/>
      <c r="MPP220" s="306"/>
      <c r="MPQ220" s="305"/>
      <c r="MPR220" s="306"/>
      <c r="MPS220" s="305"/>
      <c r="MPT220" s="306"/>
      <c r="MPU220" s="305"/>
      <c r="MPV220" s="306"/>
      <c r="MPW220" s="305"/>
      <c r="MPX220" s="306"/>
      <c r="MPY220" s="305"/>
      <c r="MPZ220" s="306"/>
      <c r="MQA220" s="305"/>
      <c r="MQB220" s="306"/>
      <c r="MQC220" s="305"/>
      <c r="MQD220" s="306"/>
      <c r="MQE220" s="305"/>
      <c r="MQF220" s="306"/>
      <c r="MQG220" s="305"/>
      <c r="MQH220" s="306"/>
      <c r="MQI220" s="305"/>
      <c r="MQJ220" s="306"/>
      <c r="MQK220" s="305"/>
      <c r="MQL220" s="306"/>
      <c r="MQM220" s="305"/>
      <c r="MQN220" s="306"/>
      <c r="MQO220" s="305"/>
      <c r="MQP220" s="306"/>
      <c r="MQQ220" s="305"/>
      <c r="MQR220" s="306"/>
      <c r="MQS220" s="305"/>
      <c r="MQT220" s="306"/>
      <c r="MQU220" s="305"/>
      <c r="MQV220" s="306"/>
      <c r="MQW220" s="305"/>
      <c r="MQX220" s="306"/>
      <c r="MQY220" s="305"/>
      <c r="MQZ220" s="306"/>
      <c r="MRA220" s="305"/>
      <c r="MRB220" s="306"/>
      <c r="MRC220" s="305"/>
      <c r="MRD220" s="306"/>
      <c r="MRE220" s="305"/>
      <c r="MRF220" s="306"/>
      <c r="MRG220" s="305"/>
      <c r="MRH220" s="306"/>
      <c r="MRI220" s="305"/>
      <c r="MRJ220" s="306"/>
      <c r="MRK220" s="305"/>
      <c r="MRL220" s="306"/>
      <c r="MRM220" s="305"/>
      <c r="MRN220" s="306"/>
      <c r="MRO220" s="305"/>
      <c r="MRP220" s="306"/>
      <c r="MRQ220" s="305"/>
      <c r="MRR220" s="306"/>
      <c r="MRS220" s="305"/>
      <c r="MRT220" s="306"/>
      <c r="MRU220" s="305"/>
      <c r="MRV220" s="306"/>
      <c r="MRW220" s="305"/>
      <c r="MRX220" s="306"/>
      <c r="MRY220" s="305"/>
      <c r="MRZ220" s="306"/>
      <c r="MSA220" s="305"/>
      <c r="MSB220" s="306"/>
      <c r="MSC220" s="305"/>
      <c r="MSD220" s="306"/>
      <c r="MSE220" s="305"/>
      <c r="MSF220" s="306"/>
      <c r="MSG220" s="305"/>
      <c r="MSH220" s="306"/>
      <c r="MSI220" s="305"/>
      <c r="MSJ220" s="306"/>
      <c r="MSK220" s="305"/>
      <c r="MSL220" s="306"/>
      <c r="MSM220" s="305"/>
      <c r="MSN220" s="306"/>
      <c r="MSO220" s="305"/>
      <c r="MSP220" s="306"/>
      <c r="MSQ220" s="305"/>
      <c r="MSR220" s="306"/>
      <c r="MSS220" s="305"/>
      <c r="MST220" s="306"/>
      <c r="MSU220" s="305"/>
      <c r="MSV220" s="306"/>
      <c r="MSW220" s="305"/>
      <c r="MSX220" s="306"/>
      <c r="MSY220" s="305"/>
      <c r="MSZ220" s="306"/>
      <c r="MTA220" s="305"/>
      <c r="MTB220" s="306"/>
      <c r="MTC220" s="305"/>
      <c r="MTD220" s="306"/>
      <c r="MTE220" s="305"/>
      <c r="MTF220" s="306"/>
      <c r="MTG220" s="305"/>
      <c r="MTH220" s="306"/>
      <c r="MTI220" s="305"/>
      <c r="MTJ220" s="306"/>
      <c r="MTK220" s="305"/>
      <c r="MTL220" s="306"/>
      <c r="MTM220" s="305"/>
      <c r="MTN220" s="306"/>
      <c r="MTO220" s="305"/>
      <c r="MTP220" s="306"/>
      <c r="MTQ220" s="305"/>
      <c r="MTR220" s="306"/>
      <c r="MTS220" s="305"/>
      <c r="MTT220" s="306"/>
      <c r="MTU220" s="305"/>
      <c r="MTV220" s="306"/>
      <c r="MTW220" s="305"/>
      <c r="MTX220" s="306"/>
      <c r="MTY220" s="305"/>
      <c r="MTZ220" s="306"/>
      <c r="MUA220" s="305"/>
      <c r="MUB220" s="306"/>
      <c r="MUC220" s="305"/>
      <c r="MUD220" s="306"/>
      <c r="MUE220" s="305"/>
      <c r="MUF220" s="306"/>
      <c r="MUG220" s="305"/>
      <c r="MUH220" s="306"/>
      <c r="MUI220" s="305"/>
      <c r="MUJ220" s="306"/>
      <c r="MUK220" s="305"/>
      <c r="MUL220" s="306"/>
      <c r="MUM220" s="305"/>
      <c r="MUN220" s="306"/>
      <c r="MUO220" s="305"/>
      <c r="MUP220" s="306"/>
      <c r="MUQ220" s="305"/>
      <c r="MUR220" s="306"/>
      <c r="MUS220" s="305"/>
      <c r="MUT220" s="306"/>
      <c r="MUU220" s="305"/>
      <c r="MUV220" s="306"/>
      <c r="MUW220" s="305"/>
      <c r="MUX220" s="306"/>
      <c r="MUY220" s="305"/>
      <c r="MUZ220" s="306"/>
      <c r="MVA220" s="305"/>
      <c r="MVB220" s="306"/>
      <c r="MVC220" s="305"/>
      <c r="MVD220" s="306"/>
      <c r="MVE220" s="305"/>
      <c r="MVF220" s="306"/>
      <c r="MVG220" s="305"/>
      <c r="MVH220" s="306"/>
      <c r="MVI220" s="305"/>
      <c r="MVJ220" s="306"/>
      <c r="MVK220" s="305"/>
      <c r="MVL220" s="306"/>
      <c r="MVM220" s="305"/>
      <c r="MVN220" s="306"/>
      <c r="MVO220" s="305"/>
      <c r="MVP220" s="306"/>
      <c r="MVQ220" s="305"/>
      <c r="MVR220" s="306"/>
      <c r="MVS220" s="305"/>
      <c r="MVT220" s="306"/>
      <c r="MVU220" s="305"/>
      <c r="MVV220" s="306"/>
      <c r="MVW220" s="305"/>
      <c r="MVX220" s="306"/>
      <c r="MVY220" s="305"/>
      <c r="MVZ220" s="306"/>
      <c r="MWA220" s="305"/>
      <c r="MWB220" s="306"/>
      <c r="MWC220" s="305"/>
      <c r="MWD220" s="306"/>
      <c r="MWE220" s="305"/>
      <c r="MWF220" s="306"/>
      <c r="MWG220" s="305"/>
      <c r="MWH220" s="306"/>
      <c r="MWI220" s="305"/>
      <c r="MWJ220" s="306"/>
      <c r="MWK220" s="305"/>
      <c r="MWL220" s="306"/>
      <c r="MWM220" s="305"/>
      <c r="MWN220" s="306"/>
      <c r="MWO220" s="305"/>
      <c r="MWP220" s="306"/>
      <c r="MWQ220" s="305"/>
      <c r="MWR220" s="306"/>
      <c r="MWS220" s="305"/>
      <c r="MWT220" s="306"/>
      <c r="MWU220" s="305"/>
      <c r="MWV220" s="306"/>
      <c r="MWW220" s="305"/>
      <c r="MWX220" s="306"/>
      <c r="MWY220" s="305"/>
      <c r="MWZ220" s="306"/>
      <c r="MXA220" s="305"/>
      <c r="MXB220" s="306"/>
      <c r="MXC220" s="305"/>
      <c r="MXD220" s="306"/>
      <c r="MXE220" s="305"/>
      <c r="MXF220" s="306"/>
      <c r="MXG220" s="305"/>
      <c r="MXH220" s="306"/>
      <c r="MXI220" s="305"/>
      <c r="MXJ220" s="306"/>
      <c r="MXK220" s="305"/>
      <c r="MXL220" s="306"/>
      <c r="MXM220" s="305"/>
      <c r="MXN220" s="306"/>
      <c r="MXO220" s="305"/>
      <c r="MXP220" s="306"/>
      <c r="MXQ220" s="305"/>
      <c r="MXR220" s="306"/>
      <c r="MXS220" s="305"/>
      <c r="MXT220" s="306"/>
      <c r="MXU220" s="305"/>
      <c r="MXV220" s="306"/>
      <c r="MXW220" s="305"/>
      <c r="MXX220" s="306"/>
      <c r="MXY220" s="305"/>
      <c r="MXZ220" s="306"/>
      <c r="MYA220" s="305"/>
      <c r="MYB220" s="306"/>
      <c r="MYC220" s="305"/>
      <c r="MYD220" s="306"/>
      <c r="MYE220" s="305"/>
      <c r="MYF220" s="306"/>
      <c r="MYG220" s="305"/>
      <c r="MYH220" s="306"/>
      <c r="MYI220" s="305"/>
      <c r="MYJ220" s="306"/>
      <c r="MYK220" s="305"/>
      <c r="MYL220" s="306"/>
      <c r="MYM220" s="305"/>
      <c r="MYN220" s="306"/>
      <c r="MYO220" s="305"/>
      <c r="MYP220" s="306"/>
      <c r="MYQ220" s="305"/>
      <c r="MYR220" s="306"/>
      <c r="MYS220" s="305"/>
      <c r="MYT220" s="306"/>
      <c r="MYU220" s="305"/>
      <c r="MYV220" s="306"/>
      <c r="MYW220" s="305"/>
      <c r="MYX220" s="306"/>
      <c r="MYY220" s="305"/>
      <c r="MYZ220" s="306"/>
      <c r="MZA220" s="305"/>
      <c r="MZB220" s="306"/>
      <c r="MZC220" s="305"/>
      <c r="MZD220" s="306"/>
      <c r="MZE220" s="305"/>
      <c r="MZF220" s="306"/>
      <c r="MZG220" s="305"/>
      <c r="MZH220" s="306"/>
      <c r="MZI220" s="305"/>
      <c r="MZJ220" s="306"/>
      <c r="MZK220" s="305"/>
      <c r="MZL220" s="306"/>
      <c r="MZM220" s="305"/>
      <c r="MZN220" s="306"/>
      <c r="MZO220" s="305"/>
      <c r="MZP220" s="306"/>
      <c r="MZQ220" s="305"/>
      <c r="MZR220" s="306"/>
      <c r="MZS220" s="305"/>
      <c r="MZT220" s="306"/>
      <c r="MZU220" s="305"/>
      <c r="MZV220" s="306"/>
      <c r="MZW220" s="305"/>
      <c r="MZX220" s="306"/>
      <c r="MZY220" s="305"/>
      <c r="MZZ220" s="306"/>
      <c r="NAA220" s="305"/>
      <c r="NAB220" s="306"/>
      <c r="NAC220" s="305"/>
      <c r="NAD220" s="306"/>
      <c r="NAE220" s="305"/>
      <c r="NAF220" s="306"/>
      <c r="NAG220" s="305"/>
      <c r="NAH220" s="306"/>
      <c r="NAI220" s="305"/>
      <c r="NAJ220" s="306"/>
      <c r="NAK220" s="305"/>
      <c r="NAL220" s="306"/>
      <c r="NAM220" s="305"/>
      <c r="NAN220" s="306"/>
      <c r="NAO220" s="305"/>
      <c r="NAP220" s="306"/>
      <c r="NAQ220" s="305"/>
      <c r="NAR220" s="306"/>
      <c r="NAS220" s="305"/>
      <c r="NAT220" s="306"/>
      <c r="NAU220" s="305"/>
      <c r="NAV220" s="306"/>
      <c r="NAW220" s="305"/>
      <c r="NAX220" s="306"/>
      <c r="NAY220" s="305"/>
      <c r="NAZ220" s="306"/>
      <c r="NBA220" s="305"/>
      <c r="NBB220" s="306"/>
      <c r="NBC220" s="305"/>
      <c r="NBD220" s="306"/>
      <c r="NBE220" s="305"/>
      <c r="NBF220" s="306"/>
      <c r="NBG220" s="305"/>
      <c r="NBH220" s="306"/>
      <c r="NBI220" s="305"/>
      <c r="NBJ220" s="306"/>
      <c r="NBK220" s="305"/>
      <c r="NBL220" s="306"/>
      <c r="NBM220" s="305"/>
      <c r="NBN220" s="306"/>
      <c r="NBO220" s="305"/>
      <c r="NBP220" s="306"/>
      <c r="NBQ220" s="305"/>
      <c r="NBR220" s="306"/>
      <c r="NBS220" s="305"/>
      <c r="NBT220" s="306"/>
      <c r="NBU220" s="305"/>
      <c r="NBV220" s="306"/>
      <c r="NBW220" s="305"/>
      <c r="NBX220" s="306"/>
      <c r="NBY220" s="305"/>
      <c r="NBZ220" s="306"/>
      <c r="NCA220" s="305"/>
      <c r="NCB220" s="306"/>
      <c r="NCC220" s="305"/>
      <c r="NCD220" s="306"/>
      <c r="NCE220" s="305"/>
      <c r="NCF220" s="306"/>
      <c r="NCG220" s="305"/>
      <c r="NCH220" s="306"/>
      <c r="NCI220" s="305"/>
      <c r="NCJ220" s="306"/>
      <c r="NCK220" s="305"/>
      <c r="NCL220" s="306"/>
      <c r="NCM220" s="305"/>
      <c r="NCN220" s="306"/>
      <c r="NCO220" s="305"/>
      <c r="NCP220" s="306"/>
      <c r="NCQ220" s="305"/>
      <c r="NCR220" s="306"/>
      <c r="NCS220" s="305"/>
      <c r="NCT220" s="306"/>
      <c r="NCU220" s="305"/>
      <c r="NCV220" s="306"/>
      <c r="NCW220" s="305"/>
      <c r="NCX220" s="306"/>
      <c r="NCY220" s="305"/>
      <c r="NCZ220" s="306"/>
      <c r="NDA220" s="305"/>
      <c r="NDB220" s="306"/>
      <c r="NDC220" s="305"/>
      <c r="NDD220" s="306"/>
      <c r="NDE220" s="305"/>
      <c r="NDF220" s="306"/>
      <c r="NDG220" s="305"/>
      <c r="NDH220" s="306"/>
      <c r="NDI220" s="305"/>
      <c r="NDJ220" s="306"/>
      <c r="NDK220" s="305"/>
      <c r="NDL220" s="306"/>
      <c r="NDM220" s="305"/>
      <c r="NDN220" s="306"/>
      <c r="NDO220" s="305"/>
      <c r="NDP220" s="306"/>
      <c r="NDQ220" s="305"/>
      <c r="NDR220" s="306"/>
      <c r="NDS220" s="305"/>
      <c r="NDT220" s="306"/>
      <c r="NDU220" s="305"/>
      <c r="NDV220" s="306"/>
      <c r="NDW220" s="305"/>
      <c r="NDX220" s="306"/>
      <c r="NDY220" s="305"/>
      <c r="NDZ220" s="306"/>
      <c r="NEA220" s="305"/>
      <c r="NEB220" s="306"/>
      <c r="NEC220" s="305"/>
      <c r="NED220" s="306"/>
      <c r="NEE220" s="305"/>
      <c r="NEF220" s="306"/>
      <c r="NEG220" s="305"/>
      <c r="NEH220" s="306"/>
      <c r="NEI220" s="305"/>
      <c r="NEJ220" s="306"/>
      <c r="NEK220" s="305"/>
      <c r="NEL220" s="306"/>
      <c r="NEM220" s="305"/>
      <c r="NEN220" s="306"/>
      <c r="NEO220" s="305"/>
      <c r="NEP220" s="306"/>
      <c r="NEQ220" s="305"/>
      <c r="NER220" s="306"/>
      <c r="NES220" s="305"/>
      <c r="NET220" s="306"/>
      <c r="NEU220" s="305"/>
      <c r="NEV220" s="306"/>
      <c r="NEW220" s="305"/>
      <c r="NEX220" s="306"/>
      <c r="NEY220" s="305"/>
      <c r="NEZ220" s="306"/>
      <c r="NFA220" s="305"/>
      <c r="NFB220" s="306"/>
      <c r="NFC220" s="305"/>
      <c r="NFD220" s="306"/>
      <c r="NFE220" s="305"/>
      <c r="NFF220" s="306"/>
      <c r="NFG220" s="305"/>
      <c r="NFH220" s="306"/>
      <c r="NFI220" s="305"/>
      <c r="NFJ220" s="306"/>
      <c r="NFK220" s="305"/>
      <c r="NFL220" s="306"/>
      <c r="NFM220" s="305"/>
      <c r="NFN220" s="306"/>
      <c r="NFO220" s="305"/>
      <c r="NFP220" s="306"/>
      <c r="NFQ220" s="305"/>
      <c r="NFR220" s="306"/>
      <c r="NFS220" s="305"/>
      <c r="NFT220" s="306"/>
      <c r="NFU220" s="305"/>
      <c r="NFV220" s="306"/>
      <c r="NFW220" s="305"/>
      <c r="NFX220" s="306"/>
      <c r="NFY220" s="305"/>
      <c r="NFZ220" s="306"/>
      <c r="NGA220" s="305"/>
      <c r="NGB220" s="306"/>
      <c r="NGC220" s="305"/>
      <c r="NGD220" s="306"/>
      <c r="NGE220" s="305"/>
      <c r="NGF220" s="306"/>
      <c r="NGG220" s="305"/>
      <c r="NGH220" s="306"/>
      <c r="NGI220" s="305"/>
      <c r="NGJ220" s="306"/>
      <c r="NGK220" s="305"/>
      <c r="NGL220" s="306"/>
      <c r="NGM220" s="305"/>
      <c r="NGN220" s="306"/>
      <c r="NGO220" s="305"/>
      <c r="NGP220" s="306"/>
      <c r="NGQ220" s="305"/>
      <c r="NGR220" s="306"/>
      <c r="NGS220" s="305"/>
      <c r="NGT220" s="306"/>
      <c r="NGU220" s="305"/>
      <c r="NGV220" s="306"/>
      <c r="NGW220" s="305"/>
      <c r="NGX220" s="306"/>
      <c r="NGY220" s="305"/>
      <c r="NGZ220" s="306"/>
      <c r="NHA220" s="305"/>
      <c r="NHB220" s="306"/>
      <c r="NHC220" s="305"/>
      <c r="NHD220" s="306"/>
      <c r="NHE220" s="305"/>
      <c r="NHF220" s="306"/>
      <c r="NHG220" s="305"/>
      <c r="NHH220" s="306"/>
      <c r="NHI220" s="305"/>
      <c r="NHJ220" s="306"/>
      <c r="NHK220" s="305"/>
      <c r="NHL220" s="306"/>
      <c r="NHM220" s="305"/>
      <c r="NHN220" s="306"/>
      <c r="NHO220" s="305"/>
      <c r="NHP220" s="306"/>
      <c r="NHQ220" s="305"/>
      <c r="NHR220" s="306"/>
      <c r="NHS220" s="305"/>
      <c r="NHT220" s="306"/>
      <c r="NHU220" s="305"/>
      <c r="NHV220" s="306"/>
      <c r="NHW220" s="305"/>
      <c r="NHX220" s="306"/>
      <c r="NHY220" s="305"/>
      <c r="NHZ220" s="306"/>
      <c r="NIA220" s="305"/>
      <c r="NIB220" s="306"/>
      <c r="NIC220" s="305"/>
      <c r="NID220" s="306"/>
      <c r="NIE220" s="305"/>
      <c r="NIF220" s="306"/>
      <c r="NIG220" s="305"/>
      <c r="NIH220" s="306"/>
      <c r="NII220" s="305"/>
      <c r="NIJ220" s="306"/>
      <c r="NIK220" s="305"/>
      <c r="NIL220" s="306"/>
      <c r="NIM220" s="305"/>
      <c r="NIN220" s="306"/>
      <c r="NIO220" s="305"/>
      <c r="NIP220" s="306"/>
      <c r="NIQ220" s="305"/>
      <c r="NIR220" s="306"/>
      <c r="NIS220" s="305"/>
      <c r="NIT220" s="306"/>
      <c r="NIU220" s="305"/>
      <c r="NIV220" s="306"/>
      <c r="NIW220" s="305"/>
      <c r="NIX220" s="306"/>
      <c r="NIY220" s="305"/>
      <c r="NIZ220" s="306"/>
      <c r="NJA220" s="305"/>
      <c r="NJB220" s="306"/>
      <c r="NJC220" s="305"/>
      <c r="NJD220" s="306"/>
      <c r="NJE220" s="305"/>
      <c r="NJF220" s="306"/>
      <c r="NJG220" s="305"/>
      <c r="NJH220" s="306"/>
      <c r="NJI220" s="305"/>
      <c r="NJJ220" s="306"/>
      <c r="NJK220" s="305"/>
      <c r="NJL220" s="306"/>
      <c r="NJM220" s="305"/>
      <c r="NJN220" s="306"/>
      <c r="NJO220" s="305"/>
      <c r="NJP220" s="306"/>
      <c r="NJQ220" s="305"/>
      <c r="NJR220" s="306"/>
      <c r="NJS220" s="305"/>
      <c r="NJT220" s="306"/>
      <c r="NJU220" s="305"/>
      <c r="NJV220" s="306"/>
      <c r="NJW220" s="305"/>
      <c r="NJX220" s="306"/>
      <c r="NJY220" s="305"/>
      <c r="NJZ220" s="306"/>
      <c r="NKA220" s="305"/>
      <c r="NKB220" s="306"/>
      <c r="NKC220" s="305"/>
      <c r="NKD220" s="306"/>
      <c r="NKE220" s="305"/>
      <c r="NKF220" s="306"/>
      <c r="NKG220" s="305"/>
      <c r="NKH220" s="306"/>
      <c r="NKI220" s="305"/>
      <c r="NKJ220" s="306"/>
      <c r="NKK220" s="305"/>
      <c r="NKL220" s="306"/>
      <c r="NKM220" s="305"/>
      <c r="NKN220" s="306"/>
      <c r="NKO220" s="305"/>
      <c r="NKP220" s="306"/>
      <c r="NKQ220" s="305"/>
      <c r="NKR220" s="306"/>
      <c r="NKS220" s="305"/>
      <c r="NKT220" s="306"/>
      <c r="NKU220" s="305"/>
      <c r="NKV220" s="306"/>
      <c r="NKW220" s="305"/>
      <c r="NKX220" s="306"/>
      <c r="NKY220" s="305"/>
      <c r="NKZ220" s="306"/>
      <c r="NLA220" s="305"/>
      <c r="NLB220" s="306"/>
      <c r="NLC220" s="305"/>
      <c r="NLD220" s="306"/>
      <c r="NLE220" s="305"/>
      <c r="NLF220" s="306"/>
      <c r="NLG220" s="305"/>
      <c r="NLH220" s="306"/>
      <c r="NLI220" s="305"/>
      <c r="NLJ220" s="306"/>
      <c r="NLK220" s="305"/>
      <c r="NLL220" s="306"/>
      <c r="NLM220" s="305"/>
      <c r="NLN220" s="306"/>
      <c r="NLO220" s="305"/>
      <c r="NLP220" s="306"/>
      <c r="NLQ220" s="305"/>
      <c r="NLR220" s="306"/>
      <c r="NLS220" s="305"/>
      <c r="NLT220" s="306"/>
      <c r="NLU220" s="305"/>
      <c r="NLV220" s="306"/>
      <c r="NLW220" s="305"/>
      <c r="NLX220" s="306"/>
      <c r="NLY220" s="305"/>
      <c r="NLZ220" s="306"/>
      <c r="NMA220" s="305"/>
      <c r="NMB220" s="306"/>
      <c r="NMC220" s="305"/>
      <c r="NMD220" s="306"/>
      <c r="NME220" s="305"/>
      <c r="NMF220" s="306"/>
      <c r="NMG220" s="305"/>
      <c r="NMH220" s="306"/>
      <c r="NMI220" s="305"/>
      <c r="NMJ220" s="306"/>
      <c r="NMK220" s="305"/>
      <c r="NML220" s="306"/>
      <c r="NMM220" s="305"/>
      <c r="NMN220" s="306"/>
      <c r="NMO220" s="305"/>
      <c r="NMP220" s="306"/>
      <c r="NMQ220" s="305"/>
      <c r="NMR220" s="306"/>
      <c r="NMS220" s="305"/>
      <c r="NMT220" s="306"/>
      <c r="NMU220" s="305"/>
      <c r="NMV220" s="306"/>
      <c r="NMW220" s="305"/>
      <c r="NMX220" s="306"/>
      <c r="NMY220" s="305"/>
      <c r="NMZ220" s="306"/>
      <c r="NNA220" s="305"/>
      <c r="NNB220" s="306"/>
      <c r="NNC220" s="305"/>
      <c r="NND220" s="306"/>
      <c r="NNE220" s="305"/>
      <c r="NNF220" s="306"/>
      <c r="NNG220" s="305"/>
      <c r="NNH220" s="306"/>
      <c r="NNI220" s="305"/>
      <c r="NNJ220" s="306"/>
      <c r="NNK220" s="305"/>
      <c r="NNL220" s="306"/>
      <c r="NNM220" s="305"/>
      <c r="NNN220" s="306"/>
      <c r="NNO220" s="305"/>
      <c r="NNP220" s="306"/>
      <c r="NNQ220" s="305"/>
      <c r="NNR220" s="306"/>
      <c r="NNS220" s="305"/>
      <c r="NNT220" s="306"/>
      <c r="NNU220" s="305"/>
      <c r="NNV220" s="306"/>
      <c r="NNW220" s="305"/>
      <c r="NNX220" s="306"/>
      <c r="NNY220" s="305"/>
      <c r="NNZ220" s="306"/>
      <c r="NOA220" s="305"/>
      <c r="NOB220" s="306"/>
      <c r="NOC220" s="305"/>
      <c r="NOD220" s="306"/>
      <c r="NOE220" s="305"/>
      <c r="NOF220" s="306"/>
      <c r="NOG220" s="305"/>
      <c r="NOH220" s="306"/>
      <c r="NOI220" s="305"/>
      <c r="NOJ220" s="306"/>
      <c r="NOK220" s="305"/>
      <c r="NOL220" s="306"/>
      <c r="NOM220" s="305"/>
      <c r="NON220" s="306"/>
      <c r="NOO220" s="305"/>
      <c r="NOP220" s="306"/>
      <c r="NOQ220" s="305"/>
      <c r="NOR220" s="306"/>
      <c r="NOS220" s="305"/>
      <c r="NOT220" s="306"/>
      <c r="NOU220" s="305"/>
      <c r="NOV220" s="306"/>
      <c r="NOW220" s="305"/>
      <c r="NOX220" s="306"/>
      <c r="NOY220" s="305"/>
      <c r="NOZ220" s="306"/>
      <c r="NPA220" s="305"/>
      <c r="NPB220" s="306"/>
      <c r="NPC220" s="305"/>
      <c r="NPD220" s="306"/>
      <c r="NPE220" s="305"/>
      <c r="NPF220" s="306"/>
      <c r="NPG220" s="305"/>
      <c r="NPH220" s="306"/>
      <c r="NPI220" s="305"/>
      <c r="NPJ220" s="306"/>
      <c r="NPK220" s="305"/>
      <c r="NPL220" s="306"/>
      <c r="NPM220" s="305"/>
      <c r="NPN220" s="306"/>
      <c r="NPO220" s="305"/>
      <c r="NPP220" s="306"/>
      <c r="NPQ220" s="305"/>
      <c r="NPR220" s="306"/>
      <c r="NPS220" s="305"/>
      <c r="NPT220" s="306"/>
      <c r="NPU220" s="305"/>
      <c r="NPV220" s="306"/>
      <c r="NPW220" s="305"/>
      <c r="NPX220" s="306"/>
      <c r="NPY220" s="305"/>
      <c r="NPZ220" s="306"/>
      <c r="NQA220" s="305"/>
      <c r="NQB220" s="306"/>
      <c r="NQC220" s="305"/>
      <c r="NQD220" s="306"/>
      <c r="NQE220" s="305"/>
      <c r="NQF220" s="306"/>
      <c r="NQG220" s="305"/>
      <c r="NQH220" s="306"/>
      <c r="NQI220" s="305"/>
      <c r="NQJ220" s="306"/>
      <c r="NQK220" s="305"/>
      <c r="NQL220" s="306"/>
      <c r="NQM220" s="305"/>
      <c r="NQN220" s="306"/>
      <c r="NQO220" s="305"/>
      <c r="NQP220" s="306"/>
      <c r="NQQ220" s="305"/>
      <c r="NQR220" s="306"/>
      <c r="NQS220" s="305"/>
      <c r="NQT220" s="306"/>
      <c r="NQU220" s="305"/>
      <c r="NQV220" s="306"/>
      <c r="NQW220" s="305"/>
      <c r="NQX220" s="306"/>
      <c r="NQY220" s="305"/>
      <c r="NQZ220" s="306"/>
      <c r="NRA220" s="305"/>
      <c r="NRB220" s="306"/>
      <c r="NRC220" s="305"/>
      <c r="NRD220" s="306"/>
      <c r="NRE220" s="305"/>
      <c r="NRF220" s="306"/>
      <c r="NRG220" s="305"/>
      <c r="NRH220" s="306"/>
      <c r="NRI220" s="305"/>
      <c r="NRJ220" s="306"/>
      <c r="NRK220" s="305"/>
      <c r="NRL220" s="306"/>
      <c r="NRM220" s="305"/>
      <c r="NRN220" s="306"/>
      <c r="NRO220" s="305"/>
      <c r="NRP220" s="306"/>
      <c r="NRQ220" s="305"/>
      <c r="NRR220" s="306"/>
      <c r="NRS220" s="305"/>
      <c r="NRT220" s="306"/>
      <c r="NRU220" s="305"/>
      <c r="NRV220" s="306"/>
      <c r="NRW220" s="305"/>
      <c r="NRX220" s="306"/>
      <c r="NRY220" s="305"/>
      <c r="NRZ220" s="306"/>
      <c r="NSA220" s="305"/>
      <c r="NSB220" s="306"/>
      <c r="NSC220" s="305"/>
      <c r="NSD220" s="306"/>
      <c r="NSE220" s="305"/>
      <c r="NSF220" s="306"/>
      <c r="NSG220" s="305"/>
      <c r="NSH220" s="306"/>
      <c r="NSI220" s="305"/>
      <c r="NSJ220" s="306"/>
      <c r="NSK220" s="305"/>
      <c r="NSL220" s="306"/>
      <c r="NSM220" s="305"/>
      <c r="NSN220" s="306"/>
      <c r="NSO220" s="305"/>
      <c r="NSP220" s="306"/>
      <c r="NSQ220" s="305"/>
      <c r="NSR220" s="306"/>
      <c r="NSS220" s="305"/>
      <c r="NST220" s="306"/>
      <c r="NSU220" s="305"/>
      <c r="NSV220" s="306"/>
      <c r="NSW220" s="305"/>
      <c r="NSX220" s="306"/>
      <c r="NSY220" s="305"/>
      <c r="NSZ220" s="306"/>
      <c r="NTA220" s="305"/>
      <c r="NTB220" s="306"/>
      <c r="NTC220" s="305"/>
      <c r="NTD220" s="306"/>
      <c r="NTE220" s="305"/>
      <c r="NTF220" s="306"/>
      <c r="NTG220" s="305"/>
      <c r="NTH220" s="306"/>
      <c r="NTI220" s="305"/>
      <c r="NTJ220" s="306"/>
      <c r="NTK220" s="305"/>
      <c r="NTL220" s="306"/>
      <c r="NTM220" s="305"/>
      <c r="NTN220" s="306"/>
      <c r="NTO220" s="305"/>
      <c r="NTP220" s="306"/>
      <c r="NTQ220" s="305"/>
      <c r="NTR220" s="306"/>
      <c r="NTS220" s="305"/>
      <c r="NTT220" s="306"/>
      <c r="NTU220" s="305"/>
      <c r="NTV220" s="306"/>
      <c r="NTW220" s="305"/>
      <c r="NTX220" s="306"/>
      <c r="NTY220" s="305"/>
      <c r="NTZ220" s="306"/>
      <c r="NUA220" s="305"/>
      <c r="NUB220" s="306"/>
      <c r="NUC220" s="305"/>
      <c r="NUD220" s="306"/>
      <c r="NUE220" s="305"/>
      <c r="NUF220" s="306"/>
      <c r="NUG220" s="305"/>
      <c r="NUH220" s="306"/>
      <c r="NUI220" s="305"/>
      <c r="NUJ220" s="306"/>
      <c r="NUK220" s="305"/>
      <c r="NUL220" s="306"/>
      <c r="NUM220" s="305"/>
      <c r="NUN220" s="306"/>
      <c r="NUO220" s="305"/>
      <c r="NUP220" s="306"/>
      <c r="NUQ220" s="305"/>
      <c r="NUR220" s="306"/>
      <c r="NUS220" s="305"/>
      <c r="NUT220" s="306"/>
      <c r="NUU220" s="305"/>
      <c r="NUV220" s="306"/>
      <c r="NUW220" s="305"/>
      <c r="NUX220" s="306"/>
      <c r="NUY220" s="305"/>
      <c r="NUZ220" s="306"/>
      <c r="NVA220" s="305"/>
      <c r="NVB220" s="306"/>
      <c r="NVC220" s="305"/>
      <c r="NVD220" s="306"/>
      <c r="NVE220" s="305"/>
      <c r="NVF220" s="306"/>
      <c r="NVG220" s="305"/>
      <c r="NVH220" s="306"/>
      <c r="NVI220" s="305"/>
      <c r="NVJ220" s="306"/>
      <c r="NVK220" s="305"/>
      <c r="NVL220" s="306"/>
      <c r="NVM220" s="305"/>
      <c r="NVN220" s="306"/>
      <c r="NVO220" s="305"/>
      <c r="NVP220" s="306"/>
      <c r="NVQ220" s="305"/>
      <c r="NVR220" s="306"/>
      <c r="NVS220" s="305"/>
      <c r="NVT220" s="306"/>
      <c r="NVU220" s="305"/>
      <c r="NVV220" s="306"/>
      <c r="NVW220" s="305"/>
      <c r="NVX220" s="306"/>
      <c r="NVY220" s="305"/>
      <c r="NVZ220" s="306"/>
      <c r="NWA220" s="305"/>
      <c r="NWB220" s="306"/>
      <c r="NWC220" s="305"/>
      <c r="NWD220" s="306"/>
      <c r="NWE220" s="305"/>
      <c r="NWF220" s="306"/>
      <c r="NWG220" s="305"/>
      <c r="NWH220" s="306"/>
      <c r="NWI220" s="305"/>
      <c r="NWJ220" s="306"/>
      <c r="NWK220" s="305"/>
      <c r="NWL220" s="306"/>
      <c r="NWM220" s="305"/>
      <c r="NWN220" s="306"/>
      <c r="NWO220" s="305"/>
      <c r="NWP220" s="306"/>
      <c r="NWQ220" s="305"/>
      <c r="NWR220" s="306"/>
      <c r="NWS220" s="305"/>
      <c r="NWT220" s="306"/>
      <c r="NWU220" s="305"/>
      <c r="NWV220" s="306"/>
      <c r="NWW220" s="305"/>
      <c r="NWX220" s="306"/>
      <c r="NWY220" s="305"/>
      <c r="NWZ220" s="306"/>
      <c r="NXA220" s="305"/>
      <c r="NXB220" s="306"/>
      <c r="NXC220" s="305"/>
      <c r="NXD220" s="306"/>
      <c r="NXE220" s="305"/>
      <c r="NXF220" s="306"/>
      <c r="NXG220" s="305"/>
      <c r="NXH220" s="306"/>
      <c r="NXI220" s="305"/>
      <c r="NXJ220" s="306"/>
      <c r="NXK220" s="305"/>
      <c r="NXL220" s="306"/>
      <c r="NXM220" s="305"/>
      <c r="NXN220" s="306"/>
      <c r="NXO220" s="305"/>
      <c r="NXP220" s="306"/>
      <c r="NXQ220" s="305"/>
      <c r="NXR220" s="306"/>
      <c r="NXS220" s="305"/>
      <c r="NXT220" s="306"/>
      <c r="NXU220" s="305"/>
      <c r="NXV220" s="306"/>
      <c r="NXW220" s="305"/>
      <c r="NXX220" s="306"/>
      <c r="NXY220" s="305"/>
      <c r="NXZ220" s="306"/>
      <c r="NYA220" s="305"/>
      <c r="NYB220" s="306"/>
      <c r="NYC220" s="305"/>
      <c r="NYD220" s="306"/>
      <c r="NYE220" s="305"/>
      <c r="NYF220" s="306"/>
      <c r="NYG220" s="305"/>
      <c r="NYH220" s="306"/>
      <c r="NYI220" s="305"/>
      <c r="NYJ220" s="306"/>
      <c r="NYK220" s="305"/>
      <c r="NYL220" s="306"/>
      <c r="NYM220" s="305"/>
      <c r="NYN220" s="306"/>
      <c r="NYO220" s="305"/>
      <c r="NYP220" s="306"/>
      <c r="NYQ220" s="305"/>
      <c r="NYR220" s="306"/>
      <c r="NYS220" s="305"/>
      <c r="NYT220" s="306"/>
      <c r="NYU220" s="305"/>
      <c r="NYV220" s="306"/>
      <c r="NYW220" s="305"/>
      <c r="NYX220" s="306"/>
      <c r="NYY220" s="305"/>
      <c r="NYZ220" s="306"/>
      <c r="NZA220" s="305"/>
      <c r="NZB220" s="306"/>
      <c r="NZC220" s="305"/>
      <c r="NZD220" s="306"/>
      <c r="NZE220" s="305"/>
      <c r="NZF220" s="306"/>
      <c r="NZG220" s="305"/>
      <c r="NZH220" s="306"/>
      <c r="NZI220" s="305"/>
      <c r="NZJ220" s="306"/>
      <c r="NZK220" s="305"/>
      <c r="NZL220" s="306"/>
      <c r="NZM220" s="305"/>
      <c r="NZN220" s="306"/>
      <c r="NZO220" s="305"/>
      <c r="NZP220" s="306"/>
      <c r="NZQ220" s="305"/>
      <c r="NZR220" s="306"/>
      <c r="NZS220" s="305"/>
      <c r="NZT220" s="306"/>
      <c r="NZU220" s="305"/>
      <c r="NZV220" s="306"/>
      <c r="NZW220" s="305"/>
      <c r="NZX220" s="306"/>
      <c r="NZY220" s="305"/>
      <c r="NZZ220" s="306"/>
      <c r="OAA220" s="305"/>
      <c r="OAB220" s="306"/>
      <c r="OAC220" s="305"/>
      <c r="OAD220" s="306"/>
      <c r="OAE220" s="305"/>
      <c r="OAF220" s="306"/>
      <c r="OAG220" s="305"/>
      <c r="OAH220" s="306"/>
      <c r="OAI220" s="305"/>
      <c r="OAJ220" s="306"/>
      <c r="OAK220" s="305"/>
      <c r="OAL220" s="306"/>
      <c r="OAM220" s="305"/>
      <c r="OAN220" s="306"/>
      <c r="OAO220" s="305"/>
      <c r="OAP220" s="306"/>
      <c r="OAQ220" s="305"/>
      <c r="OAR220" s="306"/>
      <c r="OAS220" s="305"/>
      <c r="OAT220" s="306"/>
      <c r="OAU220" s="305"/>
      <c r="OAV220" s="306"/>
      <c r="OAW220" s="305"/>
      <c r="OAX220" s="306"/>
      <c r="OAY220" s="305"/>
      <c r="OAZ220" s="306"/>
      <c r="OBA220" s="305"/>
      <c r="OBB220" s="306"/>
      <c r="OBC220" s="305"/>
      <c r="OBD220" s="306"/>
      <c r="OBE220" s="305"/>
      <c r="OBF220" s="306"/>
      <c r="OBG220" s="305"/>
      <c r="OBH220" s="306"/>
      <c r="OBI220" s="305"/>
      <c r="OBJ220" s="306"/>
      <c r="OBK220" s="305"/>
      <c r="OBL220" s="306"/>
      <c r="OBM220" s="305"/>
      <c r="OBN220" s="306"/>
      <c r="OBO220" s="305"/>
      <c r="OBP220" s="306"/>
      <c r="OBQ220" s="305"/>
      <c r="OBR220" s="306"/>
      <c r="OBS220" s="305"/>
      <c r="OBT220" s="306"/>
      <c r="OBU220" s="305"/>
      <c r="OBV220" s="306"/>
      <c r="OBW220" s="305"/>
      <c r="OBX220" s="306"/>
      <c r="OBY220" s="305"/>
      <c r="OBZ220" s="306"/>
      <c r="OCA220" s="305"/>
      <c r="OCB220" s="306"/>
      <c r="OCC220" s="305"/>
      <c r="OCD220" s="306"/>
      <c r="OCE220" s="305"/>
      <c r="OCF220" s="306"/>
      <c r="OCG220" s="305"/>
      <c r="OCH220" s="306"/>
      <c r="OCI220" s="305"/>
      <c r="OCJ220" s="306"/>
      <c r="OCK220" s="305"/>
      <c r="OCL220" s="306"/>
      <c r="OCM220" s="305"/>
      <c r="OCN220" s="306"/>
      <c r="OCO220" s="305"/>
      <c r="OCP220" s="306"/>
      <c r="OCQ220" s="305"/>
      <c r="OCR220" s="306"/>
      <c r="OCS220" s="305"/>
      <c r="OCT220" s="306"/>
      <c r="OCU220" s="305"/>
      <c r="OCV220" s="306"/>
      <c r="OCW220" s="305"/>
      <c r="OCX220" s="306"/>
      <c r="OCY220" s="305"/>
      <c r="OCZ220" s="306"/>
      <c r="ODA220" s="305"/>
      <c r="ODB220" s="306"/>
      <c r="ODC220" s="305"/>
      <c r="ODD220" s="306"/>
      <c r="ODE220" s="305"/>
      <c r="ODF220" s="306"/>
      <c r="ODG220" s="305"/>
      <c r="ODH220" s="306"/>
      <c r="ODI220" s="305"/>
      <c r="ODJ220" s="306"/>
      <c r="ODK220" s="305"/>
      <c r="ODL220" s="306"/>
      <c r="ODM220" s="305"/>
      <c r="ODN220" s="306"/>
      <c r="ODO220" s="305"/>
      <c r="ODP220" s="306"/>
      <c r="ODQ220" s="305"/>
      <c r="ODR220" s="306"/>
      <c r="ODS220" s="305"/>
      <c r="ODT220" s="306"/>
      <c r="ODU220" s="305"/>
      <c r="ODV220" s="306"/>
      <c r="ODW220" s="305"/>
      <c r="ODX220" s="306"/>
      <c r="ODY220" s="305"/>
      <c r="ODZ220" s="306"/>
      <c r="OEA220" s="305"/>
      <c r="OEB220" s="306"/>
      <c r="OEC220" s="305"/>
      <c r="OED220" s="306"/>
      <c r="OEE220" s="305"/>
      <c r="OEF220" s="306"/>
      <c r="OEG220" s="305"/>
      <c r="OEH220" s="306"/>
      <c r="OEI220" s="305"/>
      <c r="OEJ220" s="306"/>
      <c r="OEK220" s="305"/>
      <c r="OEL220" s="306"/>
      <c r="OEM220" s="305"/>
      <c r="OEN220" s="306"/>
      <c r="OEO220" s="305"/>
      <c r="OEP220" s="306"/>
      <c r="OEQ220" s="305"/>
      <c r="OER220" s="306"/>
      <c r="OES220" s="305"/>
      <c r="OET220" s="306"/>
      <c r="OEU220" s="305"/>
      <c r="OEV220" s="306"/>
      <c r="OEW220" s="305"/>
      <c r="OEX220" s="306"/>
      <c r="OEY220" s="305"/>
      <c r="OEZ220" s="306"/>
      <c r="OFA220" s="305"/>
      <c r="OFB220" s="306"/>
      <c r="OFC220" s="305"/>
      <c r="OFD220" s="306"/>
      <c r="OFE220" s="305"/>
      <c r="OFF220" s="306"/>
      <c r="OFG220" s="305"/>
      <c r="OFH220" s="306"/>
      <c r="OFI220" s="305"/>
      <c r="OFJ220" s="306"/>
      <c r="OFK220" s="305"/>
      <c r="OFL220" s="306"/>
      <c r="OFM220" s="305"/>
      <c r="OFN220" s="306"/>
      <c r="OFO220" s="305"/>
      <c r="OFP220" s="306"/>
      <c r="OFQ220" s="305"/>
      <c r="OFR220" s="306"/>
      <c r="OFS220" s="305"/>
      <c r="OFT220" s="306"/>
      <c r="OFU220" s="305"/>
      <c r="OFV220" s="306"/>
      <c r="OFW220" s="305"/>
      <c r="OFX220" s="306"/>
      <c r="OFY220" s="305"/>
      <c r="OFZ220" s="306"/>
      <c r="OGA220" s="305"/>
      <c r="OGB220" s="306"/>
      <c r="OGC220" s="305"/>
      <c r="OGD220" s="306"/>
      <c r="OGE220" s="305"/>
      <c r="OGF220" s="306"/>
      <c r="OGG220" s="305"/>
      <c r="OGH220" s="306"/>
      <c r="OGI220" s="305"/>
      <c r="OGJ220" s="306"/>
      <c r="OGK220" s="305"/>
      <c r="OGL220" s="306"/>
      <c r="OGM220" s="305"/>
      <c r="OGN220" s="306"/>
      <c r="OGO220" s="305"/>
      <c r="OGP220" s="306"/>
      <c r="OGQ220" s="305"/>
      <c r="OGR220" s="306"/>
      <c r="OGS220" s="305"/>
      <c r="OGT220" s="306"/>
      <c r="OGU220" s="305"/>
      <c r="OGV220" s="306"/>
      <c r="OGW220" s="305"/>
      <c r="OGX220" s="306"/>
      <c r="OGY220" s="305"/>
      <c r="OGZ220" s="306"/>
      <c r="OHA220" s="305"/>
      <c r="OHB220" s="306"/>
      <c r="OHC220" s="305"/>
      <c r="OHD220" s="306"/>
      <c r="OHE220" s="305"/>
      <c r="OHF220" s="306"/>
      <c r="OHG220" s="305"/>
      <c r="OHH220" s="306"/>
      <c r="OHI220" s="305"/>
      <c r="OHJ220" s="306"/>
      <c r="OHK220" s="305"/>
      <c r="OHL220" s="306"/>
      <c r="OHM220" s="305"/>
      <c r="OHN220" s="306"/>
      <c r="OHO220" s="305"/>
      <c r="OHP220" s="306"/>
      <c r="OHQ220" s="305"/>
      <c r="OHR220" s="306"/>
      <c r="OHS220" s="305"/>
      <c r="OHT220" s="306"/>
      <c r="OHU220" s="305"/>
      <c r="OHV220" s="306"/>
      <c r="OHW220" s="305"/>
      <c r="OHX220" s="306"/>
      <c r="OHY220" s="305"/>
      <c r="OHZ220" s="306"/>
      <c r="OIA220" s="305"/>
      <c r="OIB220" s="306"/>
      <c r="OIC220" s="305"/>
      <c r="OID220" s="306"/>
      <c r="OIE220" s="305"/>
      <c r="OIF220" s="306"/>
      <c r="OIG220" s="305"/>
      <c r="OIH220" s="306"/>
      <c r="OII220" s="305"/>
      <c r="OIJ220" s="306"/>
      <c r="OIK220" s="305"/>
      <c r="OIL220" s="306"/>
      <c r="OIM220" s="305"/>
      <c r="OIN220" s="306"/>
      <c r="OIO220" s="305"/>
      <c r="OIP220" s="306"/>
      <c r="OIQ220" s="305"/>
      <c r="OIR220" s="306"/>
      <c r="OIS220" s="305"/>
      <c r="OIT220" s="306"/>
      <c r="OIU220" s="305"/>
      <c r="OIV220" s="306"/>
      <c r="OIW220" s="305"/>
      <c r="OIX220" s="306"/>
      <c r="OIY220" s="305"/>
      <c r="OIZ220" s="306"/>
      <c r="OJA220" s="305"/>
      <c r="OJB220" s="306"/>
      <c r="OJC220" s="305"/>
      <c r="OJD220" s="306"/>
      <c r="OJE220" s="305"/>
      <c r="OJF220" s="306"/>
      <c r="OJG220" s="305"/>
      <c r="OJH220" s="306"/>
      <c r="OJI220" s="305"/>
      <c r="OJJ220" s="306"/>
      <c r="OJK220" s="305"/>
      <c r="OJL220" s="306"/>
      <c r="OJM220" s="305"/>
      <c r="OJN220" s="306"/>
      <c r="OJO220" s="305"/>
      <c r="OJP220" s="306"/>
      <c r="OJQ220" s="305"/>
      <c r="OJR220" s="306"/>
      <c r="OJS220" s="305"/>
      <c r="OJT220" s="306"/>
      <c r="OJU220" s="305"/>
      <c r="OJV220" s="306"/>
      <c r="OJW220" s="305"/>
      <c r="OJX220" s="306"/>
      <c r="OJY220" s="305"/>
      <c r="OJZ220" s="306"/>
      <c r="OKA220" s="305"/>
      <c r="OKB220" s="306"/>
      <c r="OKC220" s="305"/>
      <c r="OKD220" s="306"/>
      <c r="OKE220" s="305"/>
      <c r="OKF220" s="306"/>
      <c r="OKG220" s="305"/>
      <c r="OKH220" s="306"/>
      <c r="OKI220" s="305"/>
      <c r="OKJ220" s="306"/>
      <c r="OKK220" s="305"/>
      <c r="OKL220" s="306"/>
      <c r="OKM220" s="305"/>
      <c r="OKN220" s="306"/>
      <c r="OKO220" s="305"/>
      <c r="OKP220" s="306"/>
      <c r="OKQ220" s="305"/>
      <c r="OKR220" s="306"/>
      <c r="OKS220" s="305"/>
      <c r="OKT220" s="306"/>
      <c r="OKU220" s="305"/>
      <c r="OKV220" s="306"/>
      <c r="OKW220" s="305"/>
      <c r="OKX220" s="306"/>
      <c r="OKY220" s="305"/>
      <c r="OKZ220" s="306"/>
      <c r="OLA220" s="305"/>
      <c r="OLB220" s="306"/>
      <c r="OLC220" s="305"/>
      <c r="OLD220" s="306"/>
      <c r="OLE220" s="305"/>
      <c r="OLF220" s="306"/>
      <c r="OLG220" s="305"/>
      <c r="OLH220" s="306"/>
      <c r="OLI220" s="305"/>
      <c r="OLJ220" s="306"/>
      <c r="OLK220" s="305"/>
      <c r="OLL220" s="306"/>
      <c r="OLM220" s="305"/>
      <c r="OLN220" s="306"/>
      <c r="OLO220" s="305"/>
      <c r="OLP220" s="306"/>
      <c r="OLQ220" s="305"/>
      <c r="OLR220" s="306"/>
      <c r="OLS220" s="305"/>
      <c r="OLT220" s="306"/>
      <c r="OLU220" s="305"/>
      <c r="OLV220" s="306"/>
      <c r="OLW220" s="305"/>
      <c r="OLX220" s="306"/>
      <c r="OLY220" s="305"/>
      <c r="OLZ220" s="306"/>
      <c r="OMA220" s="305"/>
      <c r="OMB220" s="306"/>
      <c r="OMC220" s="305"/>
      <c r="OMD220" s="306"/>
      <c r="OME220" s="305"/>
      <c r="OMF220" s="306"/>
      <c r="OMG220" s="305"/>
      <c r="OMH220" s="306"/>
      <c r="OMI220" s="305"/>
      <c r="OMJ220" s="306"/>
      <c r="OMK220" s="305"/>
      <c r="OML220" s="306"/>
      <c r="OMM220" s="305"/>
      <c r="OMN220" s="306"/>
      <c r="OMO220" s="305"/>
      <c r="OMP220" s="306"/>
      <c r="OMQ220" s="305"/>
      <c r="OMR220" s="306"/>
      <c r="OMS220" s="305"/>
      <c r="OMT220" s="306"/>
      <c r="OMU220" s="305"/>
      <c r="OMV220" s="306"/>
      <c r="OMW220" s="305"/>
      <c r="OMX220" s="306"/>
      <c r="OMY220" s="305"/>
      <c r="OMZ220" s="306"/>
      <c r="ONA220" s="305"/>
      <c r="ONB220" s="306"/>
      <c r="ONC220" s="305"/>
      <c r="OND220" s="306"/>
      <c r="ONE220" s="305"/>
      <c r="ONF220" s="306"/>
      <c r="ONG220" s="305"/>
      <c r="ONH220" s="306"/>
      <c r="ONI220" s="305"/>
      <c r="ONJ220" s="306"/>
      <c r="ONK220" s="305"/>
      <c r="ONL220" s="306"/>
      <c r="ONM220" s="305"/>
      <c r="ONN220" s="306"/>
      <c r="ONO220" s="305"/>
      <c r="ONP220" s="306"/>
      <c r="ONQ220" s="305"/>
      <c r="ONR220" s="306"/>
      <c r="ONS220" s="305"/>
      <c r="ONT220" s="306"/>
      <c r="ONU220" s="305"/>
      <c r="ONV220" s="306"/>
      <c r="ONW220" s="305"/>
      <c r="ONX220" s="306"/>
      <c r="ONY220" s="305"/>
      <c r="ONZ220" s="306"/>
      <c r="OOA220" s="305"/>
      <c r="OOB220" s="306"/>
      <c r="OOC220" s="305"/>
      <c r="OOD220" s="306"/>
      <c r="OOE220" s="305"/>
      <c r="OOF220" s="306"/>
      <c r="OOG220" s="305"/>
      <c r="OOH220" s="306"/>
      <c r="OOI220" s="305"/>
      <c r="OOJ220" s="306"/>
      <c r="OOK220" s="305"/>
      <c r="OOL220" s="306"/>
      <c r="OOM220" s="305"/>
      <c r="OON220" s="306"/>
      <c r="OOO220" s="305"/>
      <c r="OOP220" s="306"/>
      <c r="OOQ220" s="305"/>
      <c r="OOR220" s="306"/>
      <c r="OOS220" s="305"/>
      <c r="OOT220" s="306"/>
      <c r="OOU220" s="305"/>
      <c r="OOV220" s="306"/>
      <c r="OOW220" s="305"/>
      <c r="OOX220" s="306"/>
      <c r="OOY220" s="305"/>
      <c r="OOZ220" s="306"/>
      <c r="OPA220" s="305"/>
      <c r="OPB220" s="306"/>
      <c r="OPC220" s="305"/>
      <c r="OPD220" s="306"/>
      <c r="OPE220" s="305"/>
      <c r="OPF220" s="306"/>
      <c r="OPG220" s="305"/>
      <c r="OPH220" s="306"/>
      <c r="OPI220" s="305"/>
      <c r="OPJ220" s="306"/>
      <c r="OPK220" s="305"/>
      <c r="OPL220" s="306"/>
      <c r="OPM220" s="305"/>
      <c r="OPN220" s="306"/>
      <c r="OPO220" s="305"/>
      <c r="OPP220" s="306"/>
      <c r="OPQ220" s="305"/>
      <c r="OPR220" s="306"/>
      <c r="OPS220" s="305"/>
      <c r="OPT220" s="306"/>
      <c r="OPU220" s="305"/>
      <c r="OPV220" s="306"/>
      <c r="OPW220" s="305"/>
      <c r="OPX220" s="306"/>
      <c r="OPY220" s="305"/>
      <c r="OPZ220" s="306"/>
      <c r="OQA220" s="305"/>
      <c r="OQB220" s="306"/>
      <c r="OQC220" s="305"/>
      <c r="OQD220" s="306"/>
      <c r="OQE220" s="305"/>
      <c r="OQF220" s="306"/>
      <c r="OQG220" s="305"/>
      <c r="OQH220" s="306"/>
      <c r="OQI220" s="305"/>
      <c r="OQJ220" s="306"/>
      <c r="OQK220" s="305"/>
      <c r="OQL220" s="306"/>
      <c r="OQM220" s="305"/>
      <c r="OQN220" s="306"/>
      <c r="OQO220" s="305"/>
      <c r="OQP220" s="306"/>
      <c r="OQQ220" s="305"/>
      <c r="OQR220" s="306"/>
      <c r="OQS220" s="305"/>
      <c r="OQT220" s="306"/>
      <c r="OQU220" s="305"/>
      <c r="OQV220" s="306"/>
      <c r="OQW220" s="305"/>
      <c r="OQX220" s="306"/>
      <c r="OQY220" s="305"/>
      <c r="OQZ220" s="306"/>
      <c r="ORA220" s="305"/>
      <c r="ORB220" s="306"/>
      <c r="ORC220" s="305"/>
      <c r="ORD220" s="306"/>
      <c r="ORE220" s="305"/>
      <c r="ORF220" s="306"/>
      <c r="ORG220" s="305"/>
      <c r="ORH220" s="306"/>
      <c r="ORI220" s="305"/>
      <c r="ORJ220" s="306"/>
      <c r="ORK220" s="305"/>
      <c r="ORL220" s="306"/>
      <c r="ORM220" s="305"/>
      <c r="ORN220" s="306"/>
      <c r="ORO220" s="305"/>
      <c r="ORP220" s="306"/>
      <c r="ORQ220" s="305"/>
      <c r="ORR220" s="306"/>
      <c r="ORS220" s="305"/>
      <c r="ORT220" s="306"/>
      <c r="ORU220" s="305"/>
      <c r="ORV220" s="306"/>
      <c r="ORW220" s="305"/>
      <c r="ORX220" s="306"/>
      <c r="ORY220" s="305"/>
      <c r="ORZ220" s="306"/>
      <c r="OSA220" s="305"/>
      <c r="OSB220" s="306"/>
      <c r="OSC220" s="305"/>
      <c r="OSD220" s="306"/>
      <c r="OSE220" s="305"/>
      <c r="OSF220" s="306"/>
      <c r="OSG220" s="305"/>
      <c r="OSH220" s="306"/>
      <c r="OSI220" s="305"/>
      <c r="OSJ220" s="306"/>
      <c r="OSK220" s="305"/>
      <c r="OSL220" s="306"/>
      <c r="OSM220" s="305"/>
      <c r="OSN220" s="306"/>
      <c r="OSO220" s="305"/>
      <c r="OSP220" s="306"/>
      <c r="OSQ220" s="305"/>
      <c r="OSR220" s="306"/>
      <c r="OSS220" s="305"/>
      <c r="OST220" s="306"/>
      <c r="OSU220" s="305"/>
      <c r="OSV220" s="306"/>
      <c r="OSW220" s="305"/>
      <c r="OSX220" s="306"/>
      <c r="OSY220" s="305"/>
      <c r="OSZ220" s="306"/>
      <c r="OTA220" s="305"/>
      <c r="OTB220" s="306"/>
      <c r="OTC220" s="305"/>
      <c r="OTD220" s="306"/>
      <c r="OTE220" s="305"/>
      <c r="OTF220" s="306"/>
      <c r="OTG220" s="305"/>
      <c r="OTH220" s="306"/>
      <c r="OTI220" s="305"/>
      <c r="OTJ220" s="306"/>
      <c r="OTK220" s="305"/>
      <c r="OTL220" s="306"/>
      <c r="OTM220" s="305"/>
      <c r="OTN220" s="306"/>
      <c r="OTO220" s="305"/>
      <c r="OTP220" s="306"/>
      <c r="OTQ220" s="305"/>
      <c r="OTR220" s="306"/>
      <c r="OTS220" s="305"/>
      <c r="OTT220" s="306"/>
      <c r="OTU220" s="305"/>
      <c r="OTV220" s="306"/>
      <c r="OTW220" s="305"/>
      <c r="OTX220" s="306"/>
      <c r="OTY220" s="305"/>
      <c r="OTZ220" s="306"/>
      <c r="OUA220" s="305"/>
      <c r="OUB220" s="306"/>
      <c r="OUC220" s="305"/>
      <c r="OUD220" s="306"/>
      <c r="OUE220" s="305"/>
      <c r="OUF220" s="306"/>
      <c r="OUG220" s="305"/>
      <c r="OUH220" s="306"/>
      <c r="OUI220" s="305"/>
      <c r="OUJ220" s="306"/>
      <c r="OUK220" s="305"/>
      <c r="OUL220" s="306"/>
      <c r="OUM220" s="305"/>
      <c r="OUN220" s="306"/>
      <c r="OUO220" s="305"/>
      <c r="OUP220" s="306"/>
      <c r="OUQ220" s="305"/>
      <c r="OUR220" s="306"/>
      <c r="OUS220" s="305"/>
      <c r="OUT220" s="306"/>
      <c r="OUU220" s="305"/>
      <c r="OUV220" s="306"/>
      <c r="OUW220" s="305"/>
      <c r="OUX220" s="306"/>
      <c r="OUY220" s="305"/>
      <c r="OUZ220" s="306"/>
      <c r="OVA220" s="305"/>
      <c r="OVB220" s="306"/>
      <c r="OVC220" s="305"/>
      <c r="OVD220" s="306"/>
      <c r="OVE220" s="305"/>
      <c r="OVF220" s="306"/>
      <c r="OVG220" s="305"/>
      <c r="OVH220" s="306"/>
      <c r="OVI220" s="305"/>
      <c r="OVJ220" s="306"/>
      <c r="OVK220" s="305"/>
      <c r="OVL220" s="306"/>
      <c r="OVM220" s="305"/>
      <c r="OVN220" s="306"/>
      <c r="OVO220" s="305"/>
      <c r="OVP220" s="306"/>
      <c r="OVQ220" s="305"/>
      <c r="OVR220" s="306"/>
      <c r="OVS220" s="305"/>
      <c r="OVT220" s="306"/>
      <c r="OVU220" s="305"/>
      <c r="OVV220" s="306"/>
      <c r="OVW220" s="305"/>
      <c r="OVX220" s="306"/>
      <c r="OVY220" s="305"/>
      <c r="OVZ220" s="306"/>
      <c r="OWA220" s="305"/>
      <c r="OWB220" s="306"/>
      <c r="OWC220" s="305"/>
      <c r="OWD220" s="306"/>
      <c r="OWE220" s="305"/>
      <c r="OWF220" s="306"/>
      <c r="OWG220" s="305"/>
      <c r="OWH220" s="306"/>
      <c r="OWI220" s="305"/>
      <c r="OWJ220" s="306"/>
      <c r="OWK220" s="305"/>
      <c r="OWL220" s="306"/>
      <c r="OWM220" s="305"/>
      <c r="OWN220" s="306"/>
      <c r="OWO220" s="305"/>
      <c r="OWP220" s="306"/>
      <c r="OWQ220" s="305"/>
      <c r="OWR220" s="306"/>
      <c r="OWS220" s="305"/>
      <c r="OWT220" s="306"/>
      <c r="OWU220" s="305"/>
      <c r="OWV220" s="306"/>
      <c r="OWW220" s="305"/>
      <c r="OWX220" s="306"/>
      <c r="OWY220" s="305"/>
      <c r="OWZ220" s="306"/>
      <c r="OXA220" s="305"/>
      <c r="OXB220" s="306"/>
      <c r="OXC220" s="305"/>
      <c r="OXD220" s="306"/>
      <c r="OXE220" s="305"/>
      <c r="OXF220" s="306"/>
      <c r="OXG220" s="305"/>
      <c r="OXH220" s="306"/>
      <c r="OXI220" s="305"/>
      <c r="OXJ220" s="306"/>
      <c r="OXK220" s="305"/>
      <c r="OXL220" s="306"/>
      <c r="OXM220" s="305"/>
      <c r="OXN220" s="306"/>
      <c r="OXO220" s="305"/>
      <c r="OXP220" s="306"/>
      <c r="OXQ220" s="305"/>
      <c r="OXR220" s="306"/>
      <c r="OXS220" s="305"/>
      <c r="OXT220" s="306"/>
      <c r="OXU220" s="305"/>
      <c r="OXV220" s="306"/>
      <c r="OXW220" s="305"/>
      <c r="OXX220" s="306"/>
      <c r="OXY220" s="305"/>
      <c r="OXZ220" s="306"/>
      <c r="OYA220" s="305"/>
      <c r="OYB220" s="306"/>
      <c r="OYC220" s="305"/>
      <c r="OYD220" s="306"/>
      <c r="OYE220" s="305"/>
      <c r="OYF220" s="306"/>
      <c r="OYG220" s="305"/>
      <c r="OYH220" s="306"/>
      <c r="OYI220" s="305"/>
      <c r="OYJ220" s="306"/>
      <c r="OYK220" s="305"/>
      <c r="OYL220" s="306"/>
      <c r="OYM220" s="305"/>
      <c r="OYN220" s="306"/>
      <c r="OYO220" s="305"/>
      <c r="OYP220" s="306"/>
      <c r="OYQ220" s="305"/>
      <c r="OYR220" s="306"/>
      <c r="OYS220" s="305"/>
      <c r="OYT220" s="306"/>
      <c r="OYU220" s="305"/>
      <c r="OYV220" s="306"/>
      <c r="OYW220" s="305"/>
      <c r="OYX220" s="306"/>
      <c r="OYY220" s="305"/>
      <c r="OYZ220" s="306"/>
      <c r="OZA220" s="305"/>
      <c r="OZB220" s="306"/>
      <c r="OZC220" s="305"/>
      <c r="OZD220" s="306"/>
      <c r="OZE220" s="305"/>
      <c r="OZF220" s="306"/>
      <c r="OZG220" s="305"/>
      <c r="OZH220" s="306"/>
      <c r="OZI220" s="305"/>
      <c r="OZJ220" s="306"/>
      <c r="OZK220" s="305"/>
      <c r="OZL220" s="306"/>
      <c r="OZM220" s="305"/>
      <c r="OZN220" s="306"/>
      <c r="OZO220" s="305"/>
      <c r="OZP220" s="306"/>
      <c r="OZQ220" s="305"/>
      <c r="OZR220" s="306"/>
      <c r="OZS220" s="305"/>
      <c r="OZT220" s="306"/>
      <c r="OZU220" s="305"/>
      <c r="OZV220" s="306"/>
      <c r="OZW220" s="305"/>
      <c r="OZX220" s="306"/>
      <c r="OZY220" s="305"/>
      <c r="OZZ220" s="306"/>
      <c r="PAA220" s="305"/>
      <c r="PAB220" s="306"/>
      <c r="PAC220" s="305"/>
      <c r="PAD220" s="306"/>
      <c r="PAE220" s="305"/>
      <c r="PAF220" s="306"/>
      <c r="PAG220" s="305"/>
      <c r="PAH220" s="306"/>
      <c r="PAI220" s="305"/>
      <c r="PAJ220" s="306"/>
      <c r="PAK220" s="305"/>
      <c r="PAL220" s="306"/>
      <c r="PAM220" s="305"/>
      <c r="PAN220" s="306"/>
      <c r="PAO220" s="305"/>
      <c r="PAP220" s="306"/>
      <c r="PAQ220" s="305"/>
      <c r="PAR220" s="306"/>
      <c r="PAS220" s="305"/>
      <c r="PAT220" s="306"/>
      <c r="PAU220" s="305"/>
      <c r="PAV220" s="306"/>
      <c r="PAW220" s="305"/>
      <c r="PAX220" s="306"/>
      <c r="PAY220" s="305"/>
      <c r="PAZ220" s="306"/>
      <c r="PBA220" s="305"/>
      <c r="PBB220" s="306"/>
      <c r="PBC220" s="305"/>
      <c r="PBD220" s="306"/>
      <c r="PBE220" s="305"/>
      <c r="PBF220" s="306"/>
      <c r="PBG220" s="305"/>
      <c r="PBH220" s="306"/>
      <c r="PBI220" s="305"/>
      <c r="PBJ220" s="306"/>
      <c r="PBK220" s="305"/>
      <c r="PBL220" s="306"/>
      <c r="PBM220" s="305"/>
      <c r="PBN220" s="306"/>
      <c r="PBO220" s="305"/>
      <c r="PBP220" s="306"/>
      <c r="PBQ220" s="305"/>
      <c r="PBR220" s="306"/>
      <c r="PBS220" s="305"/>
      <c r="PBT220" s="306"/>
      <c r="PBU220" s="305"/>
      <c r="PBV220" s="306"/>
      <c r="PBW220" s="305"/>
      <c r="PBX220" s="306"/>
      <c r="PBY220" s="305"/>
      <c r="PBZ220" s="306"/>
      <c r="PCA220" s="305"/>
      <c r="PCB220" s="306"/>
      <c r="PCC220" s="305"/>
      <c r="PCD220" s="306"/>
      <c r="PCE220" s="305"/>
      <c r="PCF220" s="306"/>
      <c r="PCG220" s="305"/>
      <c r="PCH220" s="306"/>
      <c r="PCI220" s="305"/>
      <c r="PCJ220" s="306"/>
      <c r="PCK220" s="305"/>
      <c r="PCL220" s="306"/>
      <c r="PCM220" s="305"/>
      <c r="PCN220" s="306"/>
      <c r="PCO220" s="305"/>
      <c r="PCP220" s="306"/>
      <c r="PCQ220" s="305"/>
      <c r="PCR220" s="306"/>
      <c r="PCS220" s="305"/>
      <c r="PCT220" s="306"/>
      <c r="PCU220" s="305"/>
      <c r="PCV220" s="306"/>
      <c r="PCW220" s="305"/>
      <c r="PCX220" s="306"/>
      <c r="PCY220" s="305"/>
      <c r="PCZ220" s="306"/>
      <c r="PDA220" s="305"/>
      <c r="PDB220" s="306"/>
      <c r="PDC220" s="305"/>
      <c r="PDD220" s="306"/>
      <c r="PDE220" s="305"/>
      <c r="PDF220" s="306"/>
      <c r="PDG220" s="305"/>
      <c r="PDH220" s="306"/>
      <c r="PDI220" s="305"/>
      <c r="PDJ220" s="306"/>
      <c r="PDK220" s="305"/>
      <c r="PDL220" s="306"/>
      <c r="PDM220" s="305"/>
      <c r="PDN220" s="306"/>
      <c r="PDO220" s="305"/>
      <c r="PDP220" s="306"/>
      <c r="PDQ220" s="305"/>
      <c r="PDR220" s="306"/>
      <c r="PDS220" s="305"/>
      <c r="PDT220" s="306"/>
      <c r="PDU220" s="305"/>
      <c r="PDV220" s="306"/>
      <c r="PDW220" s="305"/>
      <c r="PDX220" s="306"/>
      <c r="PDY220" s="305"/>
      <c r="PDZ220" s="306"/>
      <c r="PEA220" s="305"/>
      <c r="PEB220" s="306"/>
      <c r="PEC220" s="305"/>
      <c r="PED220" s="306"/>
      <c r="PEE220" s="305"/>
      <c r="PEF220" s="306"/>
      <c r="PEG220" s="305"/>
      <c r="PEH220" s="306"/>
      <c r="PEI220" s="305"/>
      <c r="PEJ220" s="306"/>
      <c r="PEK220" s="305"/>
      <c r="PEL220" s="306"/>
      <c r="PEM220" s="305"/>
      <c r="PEN220" s="306"/>
      <c r="PEO220" s="305"/>
      <c r="PEP220" s="306"/>
      <c r="PEQ220" s="305"/>
      <c r="PER220" s="306"/>
      <c r="PES220" s="305"/>
      <c r="PET220" s="306"/>
      <c r="PEU220" s="305"/>
      <c r="PEV220" s="306"/>
      <c r="PEW220" s="305"/>
      <c r="PEX220" s="306"/>
      <c r="PEY220" s="305"/>
      <c r="PEZ220" s="306"/>
      <c r="PFA220" s="305"/>
      <c r="PFB220" s="306"/>
      <c r="PFC220" s="305"/>
      <c r="PFD220" s="306"/>
      <c r="PFE220" s="305"/>
      <c r="PFF220" s="306"/>
      <c r="PFG220" s="305"/>
      <c r="PFH220" s="306"/>
      <c r="PFI220" s="305"/>
      <c r="PFJ220" s="306"/>
      <c r="PFK220" s="305"/>
      <c r="PFL220" s="306"/>
      <c r="PFM220" s="305"/>
      <c r="PFN220" s="306"/>
      <c r="PFO220" s="305"/>
      <c r="PFP220" s="306"/>
      <c r="PFQ220" s="305"/>
      <c r="PFR220" s="306"/>
      <c r="PFS220" s="305"/>
      <c r="PFT220" s="306"/>
      <c r="PFU220" s="305"/>
      <c r="PFV220" s="306"/>
      <c r="PFW220" s="305"/>
      <c r="PFX220" s="306"/>
      <c r="PFY220" s="305"/>
      <c r="PFZ220" s="306"/>
      <c r="PGA220" s="305"/>
      <c r="PGB220" s="306"/>
      <c r="PGC220" s="305"/>
      <c r="PGD220" s="306"/>
      <c r="PGE220" s="305"/>
      <c r="PGF220" s="306"/>
      <c r="PGG220" s="305"/>
      <c r="PGH220" s="306"/>
      <c r="PGI220" s="305"/>
      <c r="PGJ220" s="306"/>
      <c r="PGK220" s="305"/>
      <c r="PGL220" s="306"/>
      <c r="PGM220" s="305"/>
      <c r="PGN220" s="306"/>
      <c r="PGO220" s="305"/>
      <c r="PGP220" s="306"/>
      <c r="PGQ220" s="305"/>
      <c r="PGR220" s="306"/>
      <c r="PGS220" s="305"/>
      <c r="PGT220" s="306"/>
      <c r="PGU220" s="305"/>
      <c r="PGV220" s="306"/>
      <c r="PGW220" s="305"/>
      <c r="PGX220" s="306"/>
      <c r="PGY220" s="305"/>
      <c r="PGZ220" s="306"/>
      <c r="PHA220" s="305"/>
      <c r="PHB220" s="306"/>
      <c r="PHC220" s="305"/>
      <c r="PHD220" s="306"/>
      <c r="PHE220" s="305"/>
      <c r="PHF220" s="306"/>
      <c r="PHG220" s="305"/>
      <c r="PHH220" s="306"/>
      <c r="PHI220" s="305"/>
      <c r="PHJ220" s="306"/>
      <c r="PHK220" s="305"/>
      <c r="PHL220" s="306"/>
      <c r="PHM220" s="305"/>
      <c r="PHN220" s="306"/>
      <c r="PHO220" s="305"/>
      <c r="PHP220" s="306"/>
      <c r="PHQ220" s="305"/>
      <c r="PHR220" s="306"/>
      <c r="PHS220" s="305"/>
      <c r="PHT220" s="306"/>
      <c r="PHU220" s="305"/>
      <c r="PHV220" s="306"/>
      <c r="PHW220" s="305"/>
      <c r="PHX220" s="306"/>
      <c r="PHY220" s="305"/>
      <c r="PHZ220" s="306"/>
      <c r="PIA220" s="305"/>
      <c r="PIB220" s="306"/>
      <c r="PIC220" s="305"/>
      <c r="PID220" s="306"/>
      <c r="PIE220" s="305"/>
      <c r="PIF220" s="306"/>
      <c r="PIG220" s="305"/>
      <c r="PIH220" s="306"/>
      <c r="PII220" s="305"/>
      <c r="PIJ220" s="306"/>
      <c r="PIK220" s="305"/>
      <c r="PIL220" s="306"/>
      <c r="PIM220" s="305"/>
      <c r="PIN220" s="306"/>
      <c r="PIO220" s="305"/>
      <c r="PIP220" s="306"/>
      <c r="PIQ220" s="305"/>
      <c r="PIR220" s="306"/>
      <c r="PIS220" s="305"/>
      <c r="PIT220" s="306"/>
      <c r="PIU220" s="305"/>
      <c r="PIV220" s="306"/>
      <c r="PIW220" s="305"/>
      <c r="PIX220" s="306"/>
      <c r="PIY220" s="305"/>
      <c r="PIZ220" s="306"/>
      <c r="PJA220" s="305"/>
      <c r="PJB220" s="306"/>
      <c r="PJC220" s="305"/>
      <c r="PJD220" s="306"/>
      <c r="PJE220" s="305"/>
      <c r="PJF220" s="306"/>
      <c r="PJG220" s="305"/>
      <c r="PJH220" s="306"/>
      <c r="PJI220" s="305"/>
      <c r="PJJ220" s="306"/>
      <c r="PJK220" s="305"/>
      <c r="PJL220" s="306"/>
      <c r="PJM220" s="305"/>
      <c r="PJN220" s="306"/>
      <c r="PJO220" s="305"/>
      <c r="PJP220" s="306"/>
      <c r="PJQ220" s="305"/>
      <c r="PJR220" s="306"/>
      <c r="PJS220" s="305"/>
      <c r="PJT220" s="306"/>
      <c r="PJU220" s="305"/>
      <c r="PJV220" s="306"/>
      <c r="PJW220" s="305"/>
      <c r="PJX220" s="306"/>
      <c r="PJY220" s="305"/>
      <c r="PJZ220" s="306"/>
      <c r="PKA220" s="305"/>
      <c r="PKB220" s="306"/>
      <c r="PKC220" s="305"/>
      <c r="PKD220" s="306"/>
      <c r="PKE220" s="305"/>
      <c r="PKF220" s="306"/>
      <c r="PKG220" s="305"/>
      <c r="PKH220" s="306"/>
      <c r="PKI220" s="305"/>
      <c r="PKJ220" s="306"/>
      <c r="PKK220" s="305"/>
      <c r="PKL220" s="306"/>
      <c r="PKM220" s="305"/>
      <c r="PKN220" s="306"/>
      <c r="PKO220" s="305"/>
      <c r="PKP220" s="306"/>
      <c r="PKQ220" s="305"/>
      <c r="PKR220" s="306"/>
      <c r="PKS220" s="305"/>
      <c r="PKT220" s="306"/>
      <c r="PKU220" s="305"/>
      <c r="PKV220" s="306"/>
      <c r="PKW220" s="305"/>
      <c r="PKX220" s="306"/>
      <c r="PKY220" s="305"/>
      <c r="PKZ220" s="306"/>
      <c r="PLA220" s="305"/>
      <c r="PLB220" s="306"/>
      <c r="PLC220" s="305"/>
      <c r="PLD220" s="306"/>
      <c r="PLE220" s="305"/>
      <c r="PLF220" s="306"/>
      <c r="PLG220" s="305"/>
      <c r="PLH220" s="306"/>
      <c r="PLI220" s="305"/>
      <c r="PLJ220" s="306"/>
      <c r="PLK220" s="305"/>
      <c r="PLL220" s="306"/>
      <c r="PLM220" s="305"/>
      <c r="PLN220" s="306"/>
      <c r="PLO220" s="305"/>
      <c r="PLP220" s="306"/>
      <c r="PLQ220" s="305"/>
      <c r="PLR220" s="306"/>
      <c r="PLS220" s="305"/>
      <c r="PLT220" s="306"/>
      <c r="PLU220" s="305"/>
      <c r="PLV220" s="306"/>
      <c r="PLW220" s="305"/>
      <c r="PLX220" s="306"/>
      <c r="PLY220" s="305"/>
      <c r="PLZ220" s="306"/>
      <c r="PMA220" s="305"/>
      <c r="PMB220" s="306"/>
      <c r="PMC220" s="305"/>
      <c r="PMD220" s="306"/>
      <c r="PME220" s="305"/>
      <c r="PMF220" s="306"/>
      <c r="PMG220" s="305"/>
      <c r="PMH220" s="306"/>
      <c r="PMI220" s="305"/>
      <c r="PMJ220" s="306"/>
      <c r="PMK220" s="305"/>
      <c r="PML220" s="306"/>
      <c r="PMM220" s="305"/>
      <c r="PMN220" s="306"/>
      <c r="PMO220" s="305"/>
      <c r="PMP220" s="306"/>
      <c r="PMQ220" s="305"/>
      <c r="PMR220" s="306"/>
      <c r="PMS220" s="305"/>
      <c r="PMT220" s="306"/>
      <c r="PMU220" s="305"/>
      <c r="PMV220" s="306"/>
      <c r="PMW220" s="305"/>
      <c r="PMX220" s="306"/>
      <c r="PMY220" s="305"/>
      <c r="PMZ220" s="306"/>
      <c r="PNA220" s="305"/>
      <c r="PNB220" s="306"/>
      <c r="PNC220" s="305"/>
      <c r="PND220" s="306"/>
      <c r="PNE220" s="305"/>
      <c r="PNF220" s="306"/>
      <c r="PNG220" s="305"/>
      <c r="PNH220" s="306"/>
      <c r="PNI220" s="305"/>
      <c r="PNJ220" s="306"/>
      <c r="PNK220" s="305"/>
      <c r="PNL220" s="306"/>
      <c r="PNM220" s="305"/>
      <c r="PNN220" s="306"/>
      <c r="PNO220" s="305"/>
      <c r="PNP220" s="306"/>
      <c r="PNQ220" s="305"/>
      <c r="PNR220" s="306"/>
      <c r="PNS220" s="305"/>
      <c r="PNT220" s="306"/>
      <c r="PNU220" s="305"/>
      <c r="PNV220" s="306"/>
      <c r="PNW220" s="305"/>
      <c r="PNX220" s="306"/>
      <c r="PNY220" s="305"/>
      <c r="PNZ220" s="306"/>
      <c r="POA220" s="305"/>
      <c r="POB220" s="306"/>
      <c r="POC220" s="305"/>
      <c r="POD220" s="306"/>
      <c r="POE220" s="305"/>
      <c r="POF220" s="306"/>
      <c r="POG220" s="305"/>
      <c r="POH220" s="306"/>
      <c r="POI220" s="305"/>
      <c r="POJ220" s="306"/>
      <c r="POK220" s="305"/>
      <c r="POL220" s="306"/>
      <c r="POM220" s="305"/>
      <c r="PON220" s="306"/>
      <c r="POO220" s="305"/>
      <c r="POP220" s="306"/>
      <c r="POQ220" s="305"/>
      <c r="POR220" s="306"/>
      <c r="POS220" s="305"/>
      <c r="POT220" s="306"/>
      <c r="POU220" s="305"/>
      <c r="POV220" s="306"/>
      <c r="POW220" s="305"/>
      <c r="POX220" s="306"/>
      <c r="POY220" s="305"/>
      <c r="POZ220" s="306"/>
      <c r="PPA220" s="305"/>
      <c r="PPB220" s="306"/>
      <c r="PPC220" s="305"/>
      <c r="PPD220" s="306"/>
      <c r="PPE220" s="305"/>
      <c r="PPF220" s="306"/>
      <c r="PPG220" s="305"/>
      <c r="PPH220" s="306"/>
      <c r="PPI220" s="305"/>
      <c r="PPJ220" s="306"/>
      <c r="PPK220" s="305"/>
      <c r="PPL220" s="306"/>
      <c r="PPM220" s="305"/>
      <c r="PPN220" s="306"/>
      <c r="PPO220" s="305"/>
      <c r="PPP220" s="306"/>
      <c r="PPQ220" s="305"/>
      <c r="PPR220" s="306"/>
      <c r="PPS220" s="305"/>
      <c r="PPT220" s="306"/>
      <c r="PPU220" s="305"/>
      <c r="PPV220" s="306"/>
      <c r="PPW220" s="305"/>
      <c r="PPX220" s="306"/>
      <c r="PPY220" s="305"/>
      <c r="PPZ220" s="306"/>
      <c r="PQA220" s="305"/>
      <c r="PQB220" s="306"/>
      <c r="PQC220" s="305"/>
      <c r="PQD220" s="306"/>
      <c r="PQE220" s="305"/>
      <c r="PQF220" s="306"/>
      <c r="PQG220" s="305"/>
      <c r="PQH220" s="306"/>
      <c r="PQI220" s="305"/>
      <c r="PQJ220" s="306"/>
      <c r="PQK220" s="305"/>
      <c r="PQL220" s="306"/>
      <c r="PQM220" s="305"/>
      <c r="PQN220" s="306"/>
      <c r="PQO220" s="305"/>
      <c r="PQP220" s="306"/>
      <c r="PQQ220" s="305"/>
      <c r="PQR220" s="306"/>
      <c r="PQS220" s="305"/>
      <c r="PQT220" s="306"/>
      <c r="PQU220" s="305"/>
      <c r="PQV220" s="306"/>
      <c r="PQW220" s="305"/>
      <c r="PQX220" s="306"/>
      <c r="PQY220" s="305"/>
      <c r="PQZ220" s="306"/>
      <c r="PRA220" s="305"/>
      <c r="PRB220" s="306"/>
      <c r="PRC220" s="305"/>
      <c r="PRD220" s="306"/>
      <c r="PRE220" s="305"/>
      <c r="PRF220" s="306"/>
      <c r="PRG220" s="305"/>
      <c r="PRH220" s="306"/>
      <c r="PRI220" s="305"/>
      <c r="PRJ220" s="306"/>
      <c r="PRK220" s="305"/>
      <c r="PRL220" s="306"/>
      <c r="PRM220" s="305"/>
      <c r="PRN220" s="306"/>
      <c r="PRO220" s="305"/>
      <c r="PRP220" s="306"/>
      <c r="PRQ220" s="305"/>
      <c r="PRR220" s="306"/>
      <c r="PRS220" s="305"/>
      <c r="PRT220" s="306"/>
      <c r="PRU220" s="305"/>
      <c r="PRV220" s="306"/>
      <c r="PRW220" s="305"/>
      <c r="PRX220" s="306"/>
      <c r="PRY220" s="305"/>
      <c r="PRZ220" s="306"/>
      <c r="PSA220" s="305"/>
      <c r="PSB220" s="306"/>
      <c r="PSC220" s="305"/>
      <c r="PSD220" s="306"/>
      <c r="PSE220" s="305"/>
      <c r="PSF220" s="306"/>
      <c r="PSG220" s="305"/>
      <c r="PSH220" s="306"/>
      <c r="PSI220" s="305"/>
      <c r="PSJ220" s="306"/>
      <c r="PSK220" s="305"/>
      <c r="PSL220" s="306"/>
      <c r="PSM220" s="305"/>
      <c r="PSN220" s="306"/>
      <c r="PSO220" s="305"/>
      <c r="PSP220" s="306"/>
      <c r="PSQ220" s="305"/>
      <c r="PSR220" s="306"/>
      <c r="PSS220" s="305"/>
      <c r="PST220" s="306"/>
      <c r="PSU220" s="305"/>
      <c r="PSV220" s="306"/>
      <c r="PSW220" s="305"/>
      <c r="PSX220" s="306"/>
      <c r="PSY220" s="305"/>
      <c r="PSZ220" s="306"/>
      <c r="PTA220" s="305"/>
      <c r="PTB220" s="306"/>
      <c r="PTC220" s="305"/>
      <c r="PTD220" s="306"/>
      <c r="PTE220" s="305"/>
      <c r="PTF220" s="306"/>
      <c r="PTG220" s="305"/>
      <c r="PTH220" s="306"/>
      <c r="PTI220" s="305"/>
      <c r="PTJ220" s="306"/>
      <c r="PTK220" s="305"/>
      <c r="PTL220" s="306"/>
      <c r="PTM220" s="305"/>
      <c r="PTN220" s="306"/>
      <c r="PTO220" s="305"/>
      <c r="PTP220" s="306"/>
      <c r="PTQ220" s="305"/>
      <c r="PTR220" s="306"/>
      <c r="PTS220" s="305"/>
      <c r="PTT220" s="306"/>
      <c r="PTU220" s="305"/>
      <c r="PTV220" s="306"/>
      <c r="PTW220" s="305"/>
      <c r="PTX220" s="306"/>
      <c r="PTY220" s="305"/>
      <c r="PTZ220" s="306"/>
      <c r="PUA220" s="305"/>
      <c r="PUB220" s="306"/>
      <c r="PUC220" s="305"/>
      <c r="PUD220" s="306"/>
      <c r="PUE220" s="305"/>
      <c r="PUF220" s="306"/>
      <c r="PUG220" s="305"/>
      <c r="PUH220" s="306"/>
      <c r="PUI220" s="305"/>
      <c r="PUJ220" s="306"/>
      <c r="PUK220" s="305"/>
      <c r="PUL220" s="306"/>
      <c r="PUM220" s="305"/>
      <c r="PUN220" s="306"/>
      <c r="PUO220" s="305"/>
      <c r="PUP220" s="306"/>
      <c r="PUQ220" s="305"/>
      <c r="PUR220" s="306"/>
      <c r="PUS220" s="305"/>
      <c r="PUT220" s="306"/>
      <c r="PUU220" s="305"/>
      <c r="PUV220" s="306"/>
      <c r="PUW220" s="305"/>
      <c r="PUX220" s="306"/>
      <c r="PUY220" s="305"/>
      <c r="PUZ220" s="306"/>
      <c r="PVA220" s="305"/>
      <c r="PVB220" s="306"/>
      <c r="PVC220" s="305"/>
      <c r="PVD220" s="306"/>
      <c r="PVE220" s="305"/>
      <c r="PVF220" s="306"/>
      <c r="PVG220" s="305"/>
      <c r="PVH220" s="306"/>
      <c r="PVI220" s="305"/>
      <c r="PVJ220" s="306"/>
      <c r="PVK220" s="305"/>
      <c r="PVL220" s="306"/>
      <c r="PVM220" s="305"/>
      <c r="PVN220" s="306"/>
      <c r="PVO220" s="305"/>
      <c r="PVP220" s="306"/>
      <c r="PVQ220" s="305"/>
      <c r="PVR220" s="306"/>
      <c r="PVS220" s="305"/>
      <c r="PVT220" s="306"/>
      <c r="PVU220" s="305"/>
      <c r="PVV220" s="306"/>
      <c r="PVW220" s="305"/>
      <c r="PVX220" s="306"/>
      <c r="PVY220" s="305"/>
      <c r="PVZ220" s="306"/>
      <c r="PWA220" s="305"/>
      <c r="PWB220" s="306"/>
      <c r="PWC220" s="305"/>
      <c r="PWD220" s="306"/>
      <c r="PWE220" s="305"/>
      <c r="PWF220" s="306"/>
      <c r="PWG220" s="305"/>
      <c r="PWH220" s="306"/>
      <c r="PWI220" s="305"/>
      <c r="PWJ220" s="306"/>
      <c r="PWK220" s="305"/>
      <c r="PWL220" s="306"/>
      <c r="PWM220" s="305"/>
      <c r="PWN220" s="306"/>
      <c r="PWO220" s="305"/>
      <c r="PWP220" s="306"/>
      <c r="PWQ220" s="305"/>
      <c r="PWR220" s="306"/>
      <c r="PWS220" s="305"/>
      <c r="PWT220" s="306"/>
      <c r="PWU220" s="305"/>
      <c r="PWV220" s="306"/>
      <c r="PWW220" s="305"/>
      <c r="PWX220" s="306"/>
      <c r="PWY220" s="305"/>
      <c r="PWZ220" s="306"/>
      <c r="PXA220" s="305"/>
      <c r="PXB220" s="306"/>
      <c r="PXC220" s="305"/>
      <c r="PXD220" s="306"/>
      <c r="PXE220" s="305"/>
      <c r="PXF220" s="306"/>
      <c r="PXG220" s="305"/>
      <c r="PXH220" s="306"/>
      <c r="PXI220" s="305"/>
      <c r="PXJ220" s="306"/>
      <c r="PXK220" s="305"/>
      <c r="PXL220" s="306"/>
      <c r="PXM220" s="305"/>
      <c r="PXN220" s="306"/>
      <c r="PXO220" s="305"/>
      <c r="PXP220" s="306"/>
      <c r="PXQ220" s="305"/>
      <c r="PXR220" s="306"/>
      <c r="PXS220" s="305"/>
      <c r="PXT220" s="306"/>
      <c r="PXU220" s="305"/>
      <c r="PXV220" s="306"/>
      <c r="PXW220" s="305"/>
      <c r="PXX220" s="306"/>
      <c r="PXY220" s="305"/>
      <c r="PXZ220" s="306"/>
      <c r="PYA220" s="305"/>
      <c r="PYB220" s="306"/>
      <c r="PYC220" s="305"/>
      <c r="PYD220" s="306"/>
      <c r="PYE220" s="305"/>
      <c r="PYF220" s="306"/>
      <c r="PYG220" s="305"/>
      <c r="PYH220" s="306"/>
      <c r="PYI220" s="305"/>
      <c r="PYJ220" s="306"/>
      <c r="PYK220" s="305"/>
      <c r="PYL220" s="306"/>
      <c r="PYM220" s="305"/>
      <c r="PYN220" s="306"/>
      <c r="PYO220" s="305"/>
      <c r="PYP220" s="306"/>
      <c r="PYQ220" s="305"/>
      <c r="PYR220" s="306"/>
      <c r="PYS220" s="305"/>
      <c r="PYT220" s="306"/>
      <c r="PYU220" s="305"/>
      <c r="PYV220" s="306"/>
      <c r="PYW220" s="305"/>
      <c r="PYX220" s="306"/>
      <c r="PYY220" s="305"/>
      <c r="PYZ220" s="306"/>
      <c r="PZA220" s="305"/>
      <c r="PZB220" s="306"/>
      <c r="PZC220" s="305"/>
      <c r="PZD220" s="306"/>
      <c r="PZE220" s="305"/>
      <c r="PZF220" s="306"/>
      <c r="PZG220" s="305"/>
      <c r="PZH220" s="306"/>
      <c r="PZI220" s="305"/>
      <c r="PZJ220" s="306"/>
      <c r="PZK220" s="305"/>
      <c r="PZL220" s="306"/>
      <c r="PZM220" s="305"/>
      <c r="PZN220" s="306"/>
      <c r="PZO220" s="305"/>
      <c r="PZP220" s="306"/>
      <c r="PZQ220" s="305"/>
      <c r="PZR220" s="306"/>
      <c r="PZS220" s="305"/>
      <c r="PZT220" s="306"/>
      <c r="PZU220" s="305"/>
      <c r="PZV220" s="306"/>
      <c r="PZW220" s="305"/>
      <c r="PZX220" s="306"/>
      <c r="PZY220" s="305"/>
      <c r="PZZ220" s="306"/>
      <c r="QAA220" s="305"/>
      <c r="QAB220" s="306"/>
      <c r="QAC220" s="305"/>
      <c r="QAD220" s="306"/>
      <c r="QAE220" s="305"/>
      <c r="QAF220" s="306"/>
      <c r="QAG220" s="305"/>
      <c r="QAH220" s="306"/>
      <c r="QAI220" s="305"/>
      <c r="QAJ220" s="306"/>
      <c r="QAK220" s="305"/>
      <c r="QAL220" s="306"/>
      <c r="QAM220" s="305"/>
      <c r="QAN220" s="306"/>
      <c r="QAO220" s="305"/>
      <c r="QAP220" s="306"/>
      <c r="QAQ220" s="305"/>
      <c r="QAR220" s="306"/>
      <c r="QAS220" s="305"/>
      <c r="QAT220" s="306"/>
      <c r="QAU220" s="305"/>
      <c r="QAV220" s="306"/>
      <c r="QAW220" s="305"/>
      <c r="QAX220" s="306"/>
      <c r="QAY220" s="305"/>
      <c r="QAZ220" s="306"/>
      <c r="QBA220" s="305"/>
      <c r="QBB220" s="306"/>
      <c r="QBC220" s="305"/>
      <c r="QBD220" s="306"/>
      <c r="QBE220" s="305"/>
      <c r="QBF220" s="306"/>
      <c r="QBG220" s="305"/>
      <c r="QBH220" s="306"/>
      <c r="QBI220" s="305"/>
      <c r="QBJ220" s="306"/>
      <c r="QBK220" s="305"/>
      <c r="QBL220" s="306"/>
      <c r="QBM220" s="305"/>
      <c r="QBN220" s="306"/>
      <c r="QBO220" s="305"/>
      <c r="QBP220" s="306"/>
      <c r="QBQ220" s="305"/>
      <c r="QBR220" s="306"/>
      <c r="QBS220" s="305"/>
      <c r="QBT220" s="306"/>
      <c r="QBU220" s="305"/>
      <c r="QBV220" s="306"/>
      <c r="QBW220" s="305"/>
      <c r="QBX220" s="306"/>
      <c r="QBY220" s="305"/>
      <c r="QBZ220" s="306"/>
      <c r="QCA220" s="305"/>
      <c r="QCB220" s="306"/>
      <c r="QCC220" s="305"/>
      <c r="QCD220" s="306"/>
      <c r="QCE220" s="305"/>
      <c r="QCF220" s="306"/>
      <c r="QCG220" s="305"/>
      <c r="QCH220" s="306"/>
      <c r="QCI220" s="305"/>
      <c r="QCJ220" s="306"/>
      <c r="QCK220" s="305"/>
      <c r="QCL220" s="306"/>
      <c r="QCM220" s="305"/>
      <c r="QCN220" s="306"/>
      <c r="QCO220" s="305"/>
      <c r="QCP220" s="306"/>
      <c r="QCQ220" s="305"/>
      <c r="QCR220" s="306"/>
      <c r="QCS220" s="305"/>
      <c r="QCT220" s="306"/>
      <c r="QCU220" s="305"/>
      <c r="QCV220" s="306"/>
      <c r="QCW220" s="305"/>
      <c r="QCX220" s="306"/>
      <c r="QCY220" s="305"/>
      <c r="QCZ220" s="306"/>
      <c r="QDA220" s="305"/>
      <c r="QDB220" s="306"/>
      <c r="QDC220" s="305"/>
      <c r="QDD220" s="306"/>
      <c r="QDE220" s="305"/>
      <c r="QDF220" s="306"/>
      <c r="QDG220" s="305"/>
      <c r="QDH220" s="306"/>
      <c r="QDI220" s="305"/>
      <c r="QDJ220" s="306"/>
      <c r="QDK220" s="305"/>
      <c r="QDL220" s="306"/>
      <c r="QDM220" s="305"/>
      <c r="QDN220" s="306"/>
      <c r="QDO220" s="305"/>
      <c r="QDP220" s="306"/>
      <c r="QDQ220" s="305"/>
      <c r="QDR220" s="306"/>
      <c r="QDS220" s="305"/>
      <c r="QDT220" s="306"/>
      <c r="QDU220" s="305"/>
      <c r="QDV220" s="306"/>
      <c r="QDW220" s="305"/>
      <c r="QDX220" s="306"/>
      <c r="QDY220" s="305"/>
      <c r="QDZ220" s="306"/>
      <c r="QEA220" s="305"/>
      <c r="QEB220" s="306"/>
      <c r="QEC220" s="305"/>
      <c r="QED220" s="306"/>
      <c r="QEE220" s="305"/>
      <c r="QEF220" s="306"/>
      <c r="QEG220" s="305"/>
      <c r="QEH220" s="306"/>
      <c r="QEI220" s="305"/>
      <c r="QEJ220" s="306"/>
      <c r="QEK220" s="305"/>
      <c r="QEL220" s="306"/>
      <c r="QEM220" s="305"/>
      <c r="QEN220" s="306"/>
      <c r="QEO220" s="305"/>
      <c r="QEP220" s="306"/>
      <c r="QEQ220" s="305"/>
      <c r="QER220" s="306"/>
      <c r="QES220" s="305"/>
      <c r="QET220" s="306"/>
      <c r="QEU220" s="305"/>
      <c r="QEV220" s="306"/>
      <c r="QEW220" s="305"/>
      <c r="QEX220" s="306"/>
      <c r="QEY220" s="305"/>
      <c r="QEZ220" s="306"/>
      <c r="QFA220" s="305"/>
      <c r="QFB220" s="306"/>
      <c r="QFC220" s="305"/>
      <c r="QFD220" s="306"/>
      <c r="QFE220" s="305"/>
      <c r="QFF220" s="306"/>
      <c r="QFG220" s="305"/>
      <c r="QFH220" s="306"/>
      <c r="QFI220" s="305"/>
      <c r="QFJ220" s="306"/>
      <c r="QFK220" s="305"/>
      <c r="QFL220" s="306"/>
      <c r="QFM220" s="305"/>
      <c r="QFN220" s="306"/>
      <c r="QFO220" s="305"/>
      <c r="QFP220" s="306"/>
      <c r="QFQ220" s="305"/>
      <c r="QFR220" s="306"/>
      <c r="QFS220" s="305"/>
      <c r="QFT220" s="306"/>
      <c r="QFU220" s="305"/>
      <c r="QFV220" s="306"/>
      <c r="QFW220" s="305"/>
      <c r="QFX220" s="306"/>
      <c r="QFY220" s="305"/>
      <c r="QFZ220" s="306"/>
      <c r="QGA220" s="305"/>
      <c r="QGB220" s="306"/>
      <c r="QGC220" s="305"/>
      <c r="QGD220" s="306"/>
      <c r="QGE220" s="305"/>
      <c r="QGF220" s="306"/>
      <c r="QGG220" s="305"/>
      <c r="QGH220" s="306"/>
      <c r="QGI220" s="305"/>
      <c r="QGJ220" s="306"/>
      <c r="QGK220" s="305"/>
      <c r="QGL220" s="306"/>
      <c r="QGM220" s="305"/>
      <c r="QGN220" s="306"/>
      <c r="QGO220" s="305"/>
      <c r="QGP220" s="306"/>
      <c r="QGQ220" s="305"/>
      <c r="QGR220" s="306"/>
      <c r="QGS220" s="305"/>
      <c r="QGT220" s="306"/>
      <c r="QGU220" s="305"/>
      <c r="QGV220" s="306"/>
      <c r="QGW220" s="305"/>
      <c r="QGX220" s="306"/>
      <c r="QGY220" s="305"/>
      <c r="QGZ220" s="306"/>
      <c r="QHA220" s="305"/>
      <c r="QHB220" s="306"/>
      <c r="QHC220" s="305"/>
      <c r="QHD220" s="306"/>
      <c r="QHE220" s="305"/>
      <c r="QHF220" s="306"/>
      <c r="QHG220" s="305"/>
      <c r="QHH220" s="306"/>
      <c r="QHI220" s="305"/>
      <c r="QHJ220" s="306"/>
      <c r="QHK220" s="305"/>
      <c r="QHL220" s="306"/>
      <c r="QHM220" s="305"/>
      <c r="QHN220" s="306"/>
      <c r="QHO220" s="305"/>
      <c r="QHP220" s="306"/>
      <c r="QHQ220" s="305"/>
      <c r="QHR220" s="306"/>
      <c r="QHS220" s="305"/>
      <c r="QHT220" s="306"/>
      <c r="QHU220" s="305"/>
      <c r="QHV220" s="306"/>
      <c r="QHW220" s="305"/>
      <c r="QHX220" s="306"/>
      <c r="QHY220" s="305"/>
      <c r="QHZ220" s="306"/>
      <c r="QIA220" s="305"/>
      <c r="QIB220" s="306"/>
      <c r="QIC220" s="305"/>
      <c r="QID220" s="306"/>
      <c r="QIE220" s="305"/>
      <c r="QIF220" s="306"/>
      <c r="QIG220" s="305"/>
      <c r="QIH220" s="306"/>
      <c r="QII220" s="305"/>
      <c r="QIJ220" s="306"/>
      <c r="QIK220" s="305"/>
      <c r="QIL220" s="306"/>
      <c r="QIM220" s="305"/>
      <c r="QIN220" s="306"/>
      <c r="QIO220" s="305"/>
      <c r="QIP220" s="306"/>
      <c r="QIQ220" s="305"/>
      <c r="QIR220" s="306"/>
      <c r="QIS220" s="305"/>
      <c r="QIT220" s="306"/>
      <c r="QIU220" s="305"/>
      <c r="QIV220" s="306"/>
      <c r="QIW220" s="305"/>
      <c r="QIX220" s="306"/>
      <c r="QIY220" s="305"/>
      <c r="QIZ220" s="306"/>
      <c r="QJA220" s="305"/>
      <c r="QJB220" s="306"/>
      <c r="QJC220" s="305"/>
      <c r="QJD220" s="306"/>
      <c r="QJE220" s="305"/>
      <c r="QJF220" s="306"/>
      <c r="QJG220" s="305"/>
      <c r="QJH220" s="306"/>
      <c r="QJI220" s="305"/>
      <c r="QJJ220" s="306"/>
      <c r="QJK220" s="305"/>
      <c r="QJL220" s="306"/>
      <c r="QJM220" s="305"/>
      <c r="QJN220" s="306"/>
      <c r="QJO220" s="305"/>
      <c r="QJP220" s="306"/>
      <c r="QJQ220" s="305"/>
      <c r="QJR220" s="306"/>
      <c r="QJS220" s="305"/>
      <c r="QJT220" s="306"/>
      <c r="QJU220" s="305"/>
      <c r="QJV220" s="306"/>
      <c r="QJW220" s="305"/>
      <c r="QJX220" s="306"/>
      <c r="QJY220" s="305"/>
      <c r="QJZ220" s="306"/>
      <c r="QKA220" s="305"/>
      <c r="QKB220" s="306"/>
      <c r="QKC220" s="305"/>
      <c r="QKD220" s="306"/>
      <c r="QKE220" s="305"/>
      <c r="QKF220" s="306"/>
      <c r="QKG220" s="305"/>
      <c r="QKH220" s="306"/>
      <c r="QKI220" s="305"/>
      <c r="QKJ220" s="306"/>
      <c r="QKK220" s="305"/>
      <c r="QKL220" s="306"/>
      <c r="QKM220" s="305"/>
      <c r="QKN220" s="306"/>
      <c r="QKO220" s="305"/>
      <c r="QKP220" s="306"/>
      <c r="QKQ220" s="305"/>
      <c r="QKR220" s="306"/>
      <c r="QKS220" s="305"/>
      <c r="QKT220" s="306"/>
      <c r="QKU220" s="305"/>
      <c r="QKV220" s="306"/>
      <c r="QKW220" s="305"/>
      <c r="QKX220" s="306"/>
      <c r="QKY220" s="305"/>
      <c r="QKZ220" s="306"/>
      <c r="QLA220" s="305"/>
      <c r="QLB220" s="306"/>
      <c r="QLC220" s="305"/>
      <c r="QLD220" s="306"/>
      <c r="QLE220" s="305"/>
      <c r="QLF220" s="306"/>
      <c r="QLG220" s="305"/>
      <c r="QLH220" s="306"/>
      <c r="QLI220" s="305"/>
      <c r="QLJ220" s="306"/>
      <c r="QLK220" s="305"/>
      <c r="QLL220" s="306"/>
      <c r="QLM220" s="305"/>
      <c r="QLN220" s="306"/>
      <c r="QLO220" s="305"/>
      <c r="QLP220" s="306"/>
      <c r="QLQ220" s="305"/>
      <c r="QLR220" s="306"/>
      <c r="QLS220" s="305"/>
      <c r="QLT220" s="306"/>
      <c r="QLU220" s="305"/>
      <c r="QLV220" s="306"/>
      <c r="QLW220" s="305"/>
      <c r="QLX220" s="306"/>
      <c r="QLY220" s="305"/>
      <c r="QLZ220" s="306"/>
      <c r="QMA220" s="305"/>
      <c r="QMB220" s="306"/>
      <c r="QMC220" s="305"/>
      <c r="QMD220" s="306"/>
      <c r="QME220" s="305"/>
      <c r="QMF220" s="306"/>
      <c r="QMG220" s="305"/>
      <c r="QMH220" s="306"/>
      <c r="QMI220" s="305"/>
      <c r="QMJ220" s="306"/>
      <c r="QMK220" s="305"/>
      <c r="QML220" s="306"/>
      <c r="QMM220" s="305"/>
      <c r="QMN220" s="306"/>
      <c r="QMO220" s="305"/>
      <c r="QMP220" s="306"/>
      <c r="QMQ220" s="305"/>
      <c r="QMR220" s="306"/>
      <c r="QMS220" s="305"/>
      <c r="QMT220" s="306"/>
      <c r="QMU220" s="305"/>
      <c r="QMV220" s="306"/>
      <c r="QMW220" s="305"/>
      <c r="QMX220" s="306"/>
      <c r="QMY220" s="305"/>
      <c r="QMZ220" s="306"/>
      <c r="QNA220" s="305"/>
      <c r="QNB220" s="306"/>
      <c r="QNC220" s="305"/>
      <c r="QND220" s="306"/>
      <c r="QNE220" s="305"/>
      <c r="QNF220" s="306"/>
      <c r="QNG220" s="305"/>
      <c r="QNH220" s="306"/>
      <c r="QNI220" s="305"/>
      <c r="QNJ220" s="306"/>
      <c r="QNK220" s="305"/>
      <c r="QNL220" s="306"/>
      <c r="QNM220" s="305"/>
      <c r="QNN220" s="306"/>
      <c r="QNO220" s="305"/>
      <c r="QNP220" s="306"/>
      <c r="QNQ220" s="305"/>
      <c r="QNR220" s="306"/>
      <c r="QNS220" s="305"/>
      <c r="QNT220" s="306"/>
      <c r="QNU220" s="305"/>
      <c r="QNV220" s="306"/>
      <c r="QNW220" s="305"/>
      <c r="QNX220" s="306"/>
      <c r="QNY220" s="305"/>
      <c r="QNZ220" s="306"/>
      <c r="QOA220" s="305"/>
      <c r="QOB220" s="306"/>
      <c r="QOC220" s="305"/>
      <c r="QOD220" s="306"/>
      <c r="QOE220" s="305"/>
      <c r="QOF220" s="306"/>
      <c r="QOG220" s="305"/>
      <c r="QOH220" s="306"/>
      <c r="QOI220" s="305"/>
      <c r="QOJ220" s="306"/>
      <c r="QOK220" s="305"/>
      <c r="QOL220" s="306"/>
      <c r="QOM220" s="305"/>
      <c r="QON220" s="306"/>
      <c r="QOO220" s="305"/>
      <c r="QOP220" s="306"/>
      <c r="QOQ220" s="305"/>
      <c r="QOR220" s="306"/>
      <c r="QOS220" s="305"/>
      <c r="QOT220" s="306"/>
      <c r="QOU220" s="305"/>
      <c r="QOV220" s="306"/>
      <c r="QOW220" s="305"/>
      <c r="QOX220" s="306"/>
      <c r="QOY220" s="305"/>
      <c r="QOZ220" s="306"/>
      <c r="QPA220" s="305"/>
      <c r="QPB220" s="306"/>
      <c r="QPC220" s="305"/>
      <c r="QPD220" s="306"/>
      <c r="QPE220" s="305"/>
      <c r="QPF220" s="306"/>
      <c r="QPG220" s="305"/>
      <c r="QPH220" s="306"/>
      <c r="QPI220" s="305"/>
      <c r="QPJ220" s="306"/>
      <c r="QPK220" s="305"/>
      <c r="QPL220" s="306"/>
      <c r="QPM220" s="305"/>
      <c r="QPN220" s="306"/>
      <c r="QPO220" s="305"/>
      <c r="QPP220" s="306"/>
      <c r="QPQ220" s="305"/>
      <c r="QPR220" s="306"/>
      <c r="QPS220" s="305"/>
      <c r="QPT220" s="306"/>
      <c r="QPU220" s="305"/>
      <c r="QPV220" s="306"/>
      <c r="QPW220" s="305"/>
      <c r="QPX220" s="306"/>
      <c r="QPY220" s="305"/>
      <c r="QPZ220" s="306"/>
      <c r="QQA220" s="305"/>
      <c r="QQB220" s="306"/>
      <c r="QQC220" s="305"/>
      <c r="QQD220" s="306"/>
      <c r="QQE220" s="305"/>
      <c r="QQF220" s="306"/>
      <c r="QQG220" s="305"/>
      <c r="QQH220" s="306"/>
      <c r="QQI220" s="305"/>
      <c r="QQJ220" s="306"/>
      <c r="QQK220" s="305"/>
      <c r="QQL220" s="306"/>
      <c r="QQM220" s="305"/>
      <c r="QQN220" s="306"/>
      <c r="QQO220" s="305"/>
      <c r="QQP220" s="306"/>
      <c r="QQQ220" s="305"/>
      <c r="QQR220" s="306"/>
      <c r="QQS220" s="305"/>
      <c r="QQT220" s="306"/>
      <c r="QQU220" s="305"/>
      <c r="QQV220" s="306"/>
      <c r="QQW220" s="305"/>
      <c r="QQX220" s="306"/>
      <c r="QQY220" s="305"/>
      <c r="QQZ220" s="306"/>
      <c r="QRA220" s="305"/>
      <c r="QRB220" s="306"/>
      <c r="QRC220" s="305"/>
      <c r="QRD220" s="306"/>
      <c r="QRE220" s="305"/>
      <c r="QRF220" s="306"/>
      <c r="QRG220" s="305"/>
      <c r="QRH220" s="306"/>
      <c r="QRI220" s="305"/>
      <c r="QRJ220" s="306"/>
      <c r="QRK220" s="305"/>
      <c r="QRL220" s="306"/>
      <c r="QRM220" s="305"/>
      <c r="QRN220" s="306"/>
      <c r="QRO220" s="305"/>
      <c r="QRP220" s="306"/>
      <c r="QRQ220" s="305"/>
      <c r="QRR220" s="306"/>
      <c r="QRS220" s="305"/>
      <c r="QRT220" s="306"/>
      <c r="QRU220" s="305"/>
      <c r="QRV220" s="306"/>
      <c r="QRW220" s="305"/>
      <c r="QRX220" s="306"/>
      <c r="QRY220" s="305"/>
      <c r="QRZ220" s="306"/>
      <c r="QSA220" s="305"/>
      <c r="QSB220" s="306"/>
      <c r="QSC220" s="305"/>
      <c r="QSD220" s="306"/>
      <c r="QSE220" s="305"/>
      <c r="QSF220" s="306"/>
      <c r="QSG220" s="305"/>
      <c r="QSH220" s="306"/>
      <c r="QSI220" s="305"/>
      <c r="QSJ220" s="306"/>
      <c r="QSK220" s="305"/>
      <c r="QSL220" s="306"/>
      <c r="QSM220" s="305"/>
      <c r="QSN220" s="306"/>
      <c r="QSO220" s="305"/>
      <c r="QSP220" s="306"/>
      <c r="QSQ220" s="305"/>
      <c r="QSR220" s="306"/>
      <c r="QSS220" s="305"/>
      <c r="QST220" s="306"/>
      <c r="QSU220" s="305"/>
      <c r="QSV220" s="306"/>
      <c r="QSW220" s="305"/>
      <c r="QSX220" s="306"/>
      <c r="QSY220" s="305"/>
      <c r="QSZ220" s="306"/>
      <c r="QTA220" s="305"/>
      <c r="QTB220" s="306"/>
      <c r="QTC220" s="305"/>
      <c r="QTD220" s="306"/>
      <c r="QTE220" s="305"/>
      <c r="QTF220" s="306"/>
      <c r="QTG220" s="305"/>
      <c r="QTH220" s="306"/>
      <c r="QTI220" s="305"/>
      <c r="QTJ220" s="306"/>
      <c r="QTK220" s="305"/>
      <c r="QTL220" s="306"/>
      <c r="QTM220" s="305"/>
      <c r="QTN220" s="306"/>
      <c r="QTO220" s="305"/>
      <c r="QTP220" s="306"/>
      <c r="QTQ220" s="305"/>
      <c r="QTR220" s="306"/>
      <c r="QTS220" s="305"/>
      <c r="QTT220" s="306"/>
      <c r="QTU220" s="305"/>
      <c r="QTV220" s="306"/>
      <c r="QTW220" s="305"/>
      <c r="QTX220" s="306"/>
      <c r="QTY220" s="305"/>
      <c r="QTZ220" s="306"/>
      <c r="QUA220" s="305"/>
      <c r="QUB220" s="306"/>
      <c r="QUC220" s="305"/>
      <c r="QUD220" s="306"/>
      <c r="QUE220" s="305"/>
      <c r="QUF220" s="306"/>
      <c r="QUG220" s="305"/>
      <c r="QUH220" s="306"/>
      <c r="QUI220" s="305"/>
      <c r="QUJ220" s="306"/>
      <c r="QUK220" s="305"/>
      <c r="QUL220" s="306"/>
      <c r="QUM220" s="305"/>
      <c r="QUN220" s="306"/>
      <c r="QUO220" s="305"/>
      <c r="QUP220" s="306"/>
      <c r="QUQ220" s="305"/>
      <c r="QUR220" s="306"/>
      <c r="QUS220" s="305"/>
      <c r="QUT220" s="306"/>
      <c r="QUU220" s="305"/>
      <c r="QUV220" s="306"/>
      <c r="QUW220" s="305"/>
      <c r="QUX220" s="306"/>
      <c r="QUY220" s="305"/>
      <c r="QUZ220" s="306"/>
      <c r="QVA220" s="305"/>
      <c r="QVB220" s="306"/>
      <c r="QVC220" s="305"/>
      <c r="QVD220" s="306"/>
      <c r="QVE220" s="305"/>
      <c r="QVF220" s="306"/>
      <c r="QVG220" s="305"/>
      <c r="QVH220" s="306"/>
      <c r="QVI220" s="305"/>
      <c r="QVJ220" s="306"/>
      <c r="QVK220" s="305"/>
      <c r="QVL220" s="306"/>
      <c r="QVM220" s="305"/>
      <c r="QVN220" s="306"/>
      <c r="QVO220" s="305"/>
      <c r="QVP220" s="306"/>
      <c r="QVQ220" s="305"/>
      <c r="QVR220" s="306"/>
      <c r="QVS220" s="305"/>
      <c r="QVT220" s="306"/>
      <c r="QVU220" s="305"/>
      <c r="QVV220" s="306"/>
      <c r="QVW220" s="305"/>
      <c r="QVX220" s="306"/>
      <c r="QVY220" s="305"/>
      <c r="QVZ220" s="306"/>
      <c r="QWA220" s="305"/>
      <c r="QWB220" s="306"/>
      <c r="QWC220" s="305"/>
      <c r="QWD220" s="306"/>
      <c r="QWE220" s="305"/>
      <c r="QWF220" s="306"/>
      <c r="QWG220" s="305"/>
      <c r="QWH220" s="306"/>
      <c r="QWI220" s="305"/>
      <c r="QWJ220" s="306"/>
      <c r="QWK220" s="305"/>
      <c r="QWL220" s="306"/>
      <c r="QWM220" s="305"/>
      <c r="QWN220" s="306"/>
      <c r="QWO220" s="305"/>
      <c r="QWP220" s="306"/>
      <c r="QWQ220" s="305"/>
      <c r="QWR220" s="306"/>
      <c r="QWS220" s="305"/>
      <c r="QWT220" s="306"/>
      <c r="QWU220" s="305"/>
      <c r="QWV220" s="306"/>
      <c r="QWW220" s="305"/>
      <c r="QWX220" s="306"/>
      <c r="QWY220" s="305"/>
      <c r="QWZ220" s="306"/>
      <c r="QXA220" s="305"/>
      <c r="QXB220" s="306"/>
      <c r="QXC220" s="305"/>
      <c r="QXD220" s="306"/>
      <c r="QXE220" s="305"/>
      <c r="QXF220" s="306"/>
      <c r="QXG220" s="305"/>
      <c r="QXH220" s="306"/>
      <c r="QXI220" s="305"/>
      <c r="QXJ220" s="306"/>
      <c r="QXK220" s="305"/>
      <c r="QXL220" s="306"/>
      <c r="QXM220" s="305"/>
      <c r="QXN220" s="306"/>
      <c r="QXO220" s="305"/>
      <c r="QXP220" s="306"/>
      <c r="QXQ220" s="305"/>
      <c r="QXR220" s="306"/>
      <c r="QXS220" s="305"/>
      <c r="QXT220" s="306"/>
      <c r="QXU220" s="305"/>
      <c r="QXV220" s="306"/>
      <c r="QXW220" s="305"/>
      <c r="QXX220" s="306"/>
      <c r="QXY220" s="305"/>
      <c r="QXZ220" s="306"/>
      <c r="QYA220" s="305"/>
      <c r="QYB220" s="306"/>
      <c r="QYC220" s="305"/>
      <c r="QYD220" s="306"/>
      <c r="QYE220" s="305"/>
      <c r="QYF220" s="306"/>
      <c r="QYG220" s="305"/>
      <c r="QYH220" s="306"/>
      <c r="QYI220" s="305"/>
      <c r="QYJ220" s="306"/>
      <c r="QYK220" s="305"/>
      <c r="QYL220" s="306"/>
      <c r="QYM220" s="305"/>
      <c r="QYN220" s="306"/>
      <c r="QYO220" s="305"/>
      <c r="QYP220" s="306"/>
      <c r="QYQ220" s="305"/>
      <c r="QYR220" s="306"/>
      <c r="QYS220" s="305"/>
      <c r="QYT220" s="306"/>
      <c r="QYU220" s="305"/>
      <c r="QYV220" s="306"/>
      <c r="QYW220" s="305"/>
      <c r="QYX220" s="306"/>
      <c r="QYY220" s="305"/>
      <c r="QYZ220" s="306"/>
      <c r="QZA220" s="305"/>
      <c r="QZB220" s="306"/>
      <c r="QZC220" s="305"/>
      <c r="QZD220" s="306"/>
      <c r="QZE220" s="305"/>
      <c r="QZF220" s="306"/>
      <c r="QZG220" s="305"/>
      <c r="QZH220" s="306"/>
      <c r="QZI220" s="305"/>
      <c r="QZJ220" s="306"/>
      <c r="QZK220" s="305"/>
      <c r="QZL220" s="306"/>
      <c r="QZM220" s="305"/>
      <c r="QZN220" s="306"/>
      <c r="QZO220" s="305"/>
      <c r="QZP220" s="306"/>
      <c r="QZQ220" s="305"/>
      <c r="QZR220" s="306"/>
      <c r="QZS220" s="305"/>
      <c r="QZT220" s="306"/>
      <c r="QZU220" s="305"/>
      <c r="QZV220" s="306"/>
      <c r="QZW220" s="305"/>
      <c r="QZX220" s="306"/>
      <c r="QZY220" s="305"/>
      <c r="QZZ220" s="306"/>
      <c r="RAA220" s="305"/>
      <c r="RAB220" s="306"/>
      <c r="RAC220" s="305"/>
      <c r="RAD220" s="306"/>
      <c r="RAE220" s="305"/>
      <c r="RAF220" s="306"/>
      <c r="RAG220" s="305"/>
      <c r="RAH220" s="306"/>
      <c r="RAI220" s="305"/>
      <c r="RAJ220" s="306"/>
      <c r="RAK220" s="305"/>
      <c r="RAL220" s="306"/>
      <c r="RAM220" s="305"/>
      <c r="RAN220" s="306"/>
      <c r="RAO220" s="305"/>
      <c r="RAP220" s="306"/>
      <c r="RAQ220" s="305"/>
      <c r="RAR220" s="306"/>
      <c r="RAS220" s="305"/>
      <c r="RAT220" s="306"/>
      <c r="RAU220" s="305"/>
      <c r="RAV220" s="306"/>
      <c r="RAW220" s="305"/>
      <c r="RAX220" s="306"/>
      <c r="RAY220" s="305"/>
      <c r="RAZ220" s="306"/>
      <c r="RBA220" s="305"/>
      <c r="RBB220" s="306"/>
      <c r="RBC220" s="305"/>
      <c r="RBD220" s="306"/>
      <c r="RBE220" s="305"/>
      <c r="RBF220" s="306"/>
      <c r="RBG220" s="305"/>
      <c r="RBH220" s="306"/>
      <c r="RBI220" s="305"/>
      <c r="RBJ220" s="306"/>
      <c r="RBK220" s="305"/>
      <c r="RBL220" s="306"/>
      <c r="RBM220" s="305"/>
      <c r="RBN220" s="306"/>
      <c r="RBO220" s="305"/>
      <c r="RBP220" s="306"/>
      <c r="RBQ220" s="305"/>
      <c r="RBR220" s="306"/>
      <c r="RBS220" s="305"/>
      <c r="RBT220" s="306"/>
      <c r="RBU220" s="305"/>
      <c r="RBV220" s="306"/>
      <c r="RBW220" s="305"/>
      <c r="RBX220" s="306"/>
      <c r="RBY220" s="305"/>
      <c r="RBZ220" s="306"/>
      <c r="RCA220" s="305"/>
      <c r="RCB220" s="306"/>
      <c r="RCC220" s="305"/>
      <c r="RCD220" s="306"/>
      <c r="RCE220" s="305"/>
      <c r="RCF220" s="306"/>
      <c r="RCG220" s="305"/>
      <c r="RCH220" s="306"/>
      <c r="RCI220" s="305"/>
      <c r="RCJ220" s="306"/>
      <c r="RCK220" s="305"/>
      <c r="RCL220" s="306"/>
      <c r="RCM220" s="305"/>
      <c r="RCN220" s="306"/>
      <c r="RCO220" s="305"/>
      <c r="RCP220" s="306"/>
      <c r="RCQ220" s="305"/>
      <c r="RCR220" s="306"/>
      <c r="RCS220" s="305"/>
      <c r="RCT220" s="306"/>
      <c r="RCU220" s="305"/>
      <c r="RCV220" s="306"/>
      <c r="RCW220" s="305"/>
      <c r="RCX220" s="306"/>
      <c r="RCY220" s="305"/>
      <c r="RCZ220" s="306"/>
      <c r="RDA220" s="305"/>
      <c r="RDB220" s="306"/>
      <c r="RDC220" s="305"/>
      <c r="RDD220" s="306"/>
      <c r="RDE220" s="305"/>
      <c r="RDF220" s="306"/>
      <c r="RDG220" s="305"/>
      <c r="RDH220" s="306"/>
      <c r="RDI220" s="305"/>
      <c r="RDJ220" s="306"/>
      <c r="RDK220" s="305"/>
      <c r="RDL220" s="306"/>
      <c r="RDM220" s="305"/>
      <c r="RDN220" s="306"/>
      <c r="RDO220" s="305"/>
      <c r="RDP220" s="306"/>
      <c r="RDQ220" s="305"/>
      <c r="RDR220" s="306"/>
      <c r="RDS220" s="305"/>
      <c r="RDT220" s="306"/>
      <c r="RDU220" s="305"/>
      <c r="RDV220" s="306"/>
      <c r="RDW220" s="305"/>
      <c r="RDX220" s="306"/>
      <c r="RDY220" s="305"/>
      <c r="RDZ220" s="306"/>
      <c r="REA220" s="305"/>
      <c r="REB220" s="306"/>
      <c r="REC220" s="305"/>
      <c r="RED220" s="306"/>
      <c r="REE220" s="305"/>
      <c r="REF220" s="306"/>
      <c r="REG220" s="305"/>
      <c r="REH220" s="306"/>
      <c r="REI220" s="305"/>
      <c r="REJ220" s="306"/>
      <c r="REK220" s="305"/>
      <c r="REL220" s="306"/>
      <c r="REM220" s="305"/>
      <c r="REN220" s="306"/>
      <c r="REO220" s="305"/>
      <c r="REP220" s="306"/>
      <c r="REQ220" s="305"/>
      <c r="RER220" s="306"/>
      <c r="RES220" s="305"/>
      <c r="RET220" s="306"/>
      <c r="REU220" s="305"/>
      <c r="REV220" s="306"/>
      <c r="REW220" s="305"/>
      <c r="REX220" s="306"/>
      <c r="REY220" s="305"/>
      <c r="REZ220" s="306"/>
      <c r="RFA220" s="305"/>
      <c r="RFB220" s="306"/>
      <c r="RFC220" s="305"/>
      <c r="RFD220" s="306"/>
      <c r="RFE220" s="305"/>
      <c r="RFF220" s="306"/>
      <c r="RFG220" s="305"/>
      <c r="RFH220" s="306"/>
      <c r="RFI220" s="305"/>
      <c r="RFJ220" s="306"/>
      <c r="RFK220" s="305"/>
      <c r="RFL220" s="306"/>
      <c r="RFM220" s="305"/>
      <c r="RFN220" s="306"/>
      <c r="RFO220" s="305"/>
      <c r="RFP220" s="306"/>
      <c r="RFQ220" s="305"/>
      <c r="RFR220" s="306"/>
      <c r="RFS220" s="305"/>
      <c r="RFT220" s="306"/>
      <c r="RFU220" s="305"/>
      <c r="RFV220" s="306"/>
      <c r="RFW220" s="305"/>
      <c r="RFX220" s="306"/>
      <c r="RFY220" s="305"/>
      <c r="RFZ220" s="306"/>
      <c r="RGA220" s="305"/>
      <c r="RGB220" s="306"/>
      <c r="RGC220" s="305"/>
      <c r="RGD220" s="306"/>
      <c r="RGE220" s="305"/>
      <c r="RGF220" s="306"/>
      <c r="RGG220" s="305"/>
      <c r="RGH220" s="306"/>
      <c r="RGI220" s="305"/>
      <c r="RGJ220" s="306"/>
      <c r="RGK220" s="305"/>
      <c r="RGL220" s="306"/>
      <c r="RGM220" s="305"/>
      <c r="RGN220" s="306"/>
      <c r="RGO220" s="305"/>
      <c r="RGP220" s="306"/>
      <c r="RGQ220" s="305"/>
      <c r="RGR220" s="306"/>
      <c r="RGS220" s="305"/>
      <c r="RGT220" s="306"/>
      <c r="RGU220" s="305"/>
      <c r="RGV220" s="306"/>
      <c r="RGW220" s="305"/>
      <c r="RGX220" s="306"/>
      <c r="RGY220" s="305"/>
      <c r="RGZ220" s="306"/>
      <c r="RHA220" s="305"/>
      <c r="RHB220" s="306"/>
      <c r="RHC220" s="305"/>
      <c r="RHD220" s="306"/>
      <c r="RHE220" s="305"/>
      <c r="RHF220" s="306"/>
      <c r="RHG220" s="305"/>
      <c r="RHH220" s="306"/>
      <c r="RHI220" s="305"/>
      <c r="RHJ220" s="306"/>
      <c r="RHK220" s="305"/>
      <c r="RHL220" s="306"/>
      <c r="RHM220" s="305"/>
      <c r="RHN220" s="306"/>
      <c r="RHO220" s="305"/>
      <c r="RHP220" s="306"/>
      <c r="RHQ220" s="305"/>
      <c r="RHR220" s="306"/>
      <c r="RHS220" s="305"/>
      <c r="RHT220" s="306"/>
      <c r="RHU220" s="305"/>
      <c r="RHV220" s="306"/>
      <c r="RHW220" s="305"/>
      <c r="RHX220" s="306"/>
      <c r="RHY220" s="305"/>
      <c r="RHZ220" s="306"/>
      <c r="RIA220" s="305"/>
      <c r="RIB220" s="306"/>
      <c r="RIC220" s="305"/>
      <c r="RID220" s="306"/>
      <c r="RIE220" s="305"/>
      <c r="RIF220" s="306"/>
      <c r="RIG220" s="305"/>
      <c r="RIH220" s="306"/>
      <c r="RII220" s="305"/>
      <c r="RIJ220" s="306"/>
      <c r="RIK220" s="305"/>
      <c r="RIL220" s="306"/>
      <c r="RIM220" s="305"/>
      <c r="RIN220" s="306"/>
      <c r="RIO220" s="305"/>
      <c r="RIP220" s="306"/>
      <c r="RIQ220" s="305"/>
      <c r="RIR220" s="306"/>
      <c r="RIS220" s="305"/>
      <c r="RIT220" s="306"/>
      <c r="RIU220" s="305"/>
      <c r="RIV220" s="306"/>
      <c r="RIW220" s="305"/>
      <c r="RIX220" s="306"/>
      <c r="RIY220" s="305"/>
      <c r="RIZ220" s="306"/>
      <c r="RJA220" s="305"/>
      <c r="RJB220" s="306"/>
      <c r="RJC220" s="305"/>
      <c r="RJD220" s="306"/>
      <c r="RJE220" s="305"/>
      <c r="RJF220" s="306"/>
      <c r="RJG220" s="305"/>
      <c r="RJH220" s="306"/>
      <c r="RJI220" s="305"/>
      <c r="RJJ220" s="306"/>
      <c r="RJK220" s="305"/>
      <c r="RJL220" s="306"/>
      <c r="RJM220" s="305"/>
      <c r="RJN220" s="306"/>
      <c r="RJO220" s="305"/>
      <c r="RJP220" s="306"/>
      <c r="RJQ220" s="305"/>
      <c r="RJR220" s="306"/>
      <c r="RJS220" s="305"/>
      <c r="RJT220" s="306"/>
      <c r="RJU220" s="305"/>
      <c r="RJV220" s="306"/>
      <c r="RJW220" s="305"/>
      <c r="RJX220" s="306"/>
      <c r="RJY220" s="305"/>
      <c r="RJZ220" s="306"/>
      <c r="RKA220" s="305"/>
      <c r="RKB220" s="306"/>
      <c r="RKC220" s="305"/>
      <c r="RKD220" s="306"/>
      <c r="RKE220" s="305"/>
      <c r="RKF220" s="306"/>
      <c r="RKG220" s="305"/>
      <c r="RKH220" s="306"/>
      <c r="RKI220" s="305"/>
      <c r="RKJ220" s="306"/>
      <c r="RKK220" s="305"/>
      <c r="RKL220" s="306"/>
      <c r="RKM220" s="305"/>
      <c r="RKN220" s="306"/>
      <c r="RKO220" s="305"/>
      <c r="RKP220" s="306"/>
      <c r="RKQ220" s="305"/>
      <c r="RKR220" s="306"/>
      <c r="RKS220" s="305"/>
      <c r="RKT220" s="306"/>
      <c r="RKU220" s="305"/>
      <c r="RKV220" s="306"/>
      <c r="RKW220" s="305"/>
      <c r="RKX220" s="306"/>
      <c r="RKY220" s="305"/>
      <c r="RKZ220" s="306"/>
      <c r="RLA220" s="305"/>
      <c r="RLB220" s="306"/>
      <c r="RLC220" s="305"/>
      <c r="RLD220" s="306"/>
      <c r="RLE220" s="305"/>
      <c r="RLF220" s="306"/>
      <c r="RLG220" s="305"/>
      <c r="RLH220" s="306"/>
      <c r="RLI220" s="305"/>
      <c r="RLJ220" s="306"/>
      <c r="RLK220" s="305"/>
      <c r="RLL220" s="306"/>
      <c r="RLM220" s="305"/>
      <c r="RLN220" s="306"/>
      <c r="RLO220" s="305"/>
      <c r="RLP220" s="306"/>
      <c r="RLQ220" s="305"/>
      <c r="RLR220" s="306"/>
      <c r="RLS220" s="305"/>
      <c r="RLT220" s="306"/>
      <c r="RLU220" s="305"/>
      <c r="RLV220" s="306"/>
      <c r="RLW220" s="305"/>
      <c r="RLX220" s="306"/>
      <c r="RLY220" s="305"/>
      <c r="RLZ220" s="306"/>
      <c r="RMA220" s="305"/>
      <c r="RMB220" s="306"/>
      <c r="RMC220" s="305"/>
      <c r="RMD220" s="306"/>
      <c r="RME220" s="305"/>
      <c r="RMF220" s="306"/>
      <c r="RMG220" s="305"/>
      <c r="RMH220" s="306"/>
      <c r="RMI220" s="305"/>
      <c r="RMJ220" s="306"/>
      <c r="RMK220" s="305"/>
      <c r="RML220" s="306"/>
      <c r="RMM220" s="305"/>
      <c r="RMN220" s="306"/>
      <c r="RMO220" s="305"/>
      <c r="RMP220" s="306"/>
      <c r="RMQ220" s="305"/>
      <c r="RMR220" s="306"/>
      <c r="RMS220" s="305"/>
      <c r="RMT220" s="306"/>
      <c r="RMU220" s="305"/>
      <c r="RMV220" s="306"/>
      <c r="RMW220" s="305"/>
      <c r="RMX220" s="306"/>
      <c r="RMY220" s="305"/>
      <c r="RMZ220" s="306"/>
      <c r="RNA220" s="305"/>
      <c r="RNB220" s="306"/>
      <c r="RNC220" s="305"/>
      <c r="RND220" s="306"/>
      <c r="RNE220" s="305"/>
      <c r="RNF220" s="306"/>
      <c r="RNG220" s="305"/>
      <c r="RNH220" s="306"/>
      <c r="RNI220" s="305"/>
      <c r="RNJ220" s="306"/>
      <c r="RNK220" s="305"/>
      <c r="RNL220" s="306"/>
      <c r="RNM220" s="305"/>
      <c r="RNN220" s="306"/>
      <c r="RNO220" s="305"/>
      <c r="RNP220" s="306"/>
      <c r="RNQ220" s="305"/>
      <c r="RNR220" s="306"/>
      <c r="RNS220" s="305"/>
      <c r="RNT220" s="306"/>
      <c r="RNU220" s="305"/>
      <c r="RNV220" s="306"/>
      <c r="RNW220" s="305"/>
      <c r="RNX220" s="306"/>
      <c r="RNY220" s="305"/>
      <c r="RNZ220" s="306"/>
      <c r="ROA220" s="305"/>
      <c r="ROB220" s="306"/>
      <c r="ROC220" s="305"/>
      <c r="ROD220" s="306"/>
      <c r="ROE220" s="305"/>
      <c r="ROF220" s="306"/>
      <c r="ROG220" s="305"/>
      <c r="ROH220" s="306"/>
      <c r="ROI220" s="305"/>
      <c r="ROJ220" s="306"/>
      <c r="ROK220" s="305"/>
      <c r="ROL220" s="306"/>
      <c r="ROM220" s="305"/>
      <c r="RON220" s="306"/>
      <c r="ROO220" s="305"/>
      <c r="ROP220" s="306"/>
      <c r="ROQ220" s="305"/>
      <c r="ROR220" s="306"/>
      <c r="ROS220" s="305"/>
      <c r="ROT220" s="306"/>
      <c r="ROU220" s="305"/>
      <c r="ROV220" s="306"/>
      <c r="ROW220" s="305"/>
      <c r="ROX220" s="306"/>
      <c r="ROY220" s="305"/>
      <c r="ROZ220" s="306"/>
      <c r="RPA220" s="305"/>
      <c r="RPB220" s="306"/>
      <c r="RPC220" s="305"/>
      <c r="RPD220" s="306"/>
      <c r="RPE220" s="305"/>
      <c r="RPF220" s="306"/>
      <c r="RPG220" s="305"/>
      <c r="RPH220" s="306"/>
      <c r="RPI220" s="305"/>
      <c r="RPJ220" s="306"/>
      <c r="RPK220" s="305"/>
      <c r="RPL220" s="306"/>
      <c r="RPM220" s="305"/>
      <c r="RPN220" s="306"/>
      <c r="RPO220" s="305"/>
      <c r="RPP220" s="306"/>
      <c r="RPQ220" s="305"/>
      <c r="RPR220" s="306"/>
      <c r="RPS220" s="305"/>
      <c r="RPT220" s="306"/>
      <c r="RPU220" s="305"/>
      <c r="RPV220" s="306"/>
      <c r="RPW220" s="305"/>
      <c r="RPX220" s="306"/>
      <c r="RPY220" s="305"/>
      <c r="RPZ220" s="306"/>
      <c r="RQA220" s="305"/>
      <c r="RQB220" s="306"/>
      <c r="RQC220" s="305"/>
      <c r="RQD220" s="306"/>
      <c r="RQE220" s="305"/>
      <c r="RQF220" s="306"/>
      <c r="RQG220" s="305"/>
      <c r="RQH220" s="306"/>
      <c r="RQI220" s="305"/>
      <c r="RQJ220" s="306"/>
      <c r="RQK220" s="305"/>
      <c r="RQL220" s="306"/>
      <c r="RQM220" s="305"/>
      <c r="RQN220" s="306"/>
      <c r="RQO220" s="305"/>
      <c r="RQP220" s="306"/>
      <c r="RQQ220" s="305"/>
      <c r="RQR220" s="306"/>
      <c r="RQS220" s="305"/>
      <c r="RQT220" s="306"/>
      <c r="RQU220" s="305"/>
      <c r="RQV220" s="306"/>
      <c r="RQW220" s="305"/>
      <c r="RQX220" s="306"/>
      <c r="RQY220" s="305"/>
      <c r="RQZ220" s="306"/>
      <c r="RRA220" s="305"/>
      <c r="RRB220" s="306"/>
      <c r="RRC220" s="305"/>
      <c r="RRD220" s="306"/>
      <c r="RRE220" s="305"/>
      <c r="RRF220" s="306"/>
      <c r="RRG220" s="305"/>
      <c r="RRH220" s="306"/>
      <c r="RRI220" s="305"/>
      <c r="RRJ220" s="306"/>
      <c r="RRK220" s="305"/>
      <c r="RRL220" s="306"/>
      <c r="RRM220" s="305"/>
      <c r="RRN220" s="306"/>
      <c r="RRO220" s="305"/>
      <c r="RRP220" s="306"/>
      <c r="RRQ220" s="305"/>
      <c r="RRR220" s="306"/>
      <c r="RRS220" s="305"/>
      <c r="RRT220" s="306"/>
      <c r="RRU220" s="305"/>
      <c r="RRV220" s="306"/>
      <c r="RRW220" s="305"/>
      <c r="RRX220" s="306"/>
      <c r="RRY220" s="305"/>
      <c r="RRZ220" s="306"/>
      <c r="RSA220" s="305"/>
      <c r="RSB220" s="306"/>
      <c r="RSC220" s="305"/>
      <c r="RSD220" s="306"/>
      <c r="RSE220" s="305"/>
      <c r="RSF220" s="306"/>
      <c r="RSG220" s="305"/>
      <c r="RSH220" s="306"/>
      <c r="RSI220" s="305"/>
      <c r="RSJ220" s="306"/>
      <c r="RSK220" s="305"/>
      <c r="RSL220" s="306"/>
      <c r="RSM220" s="305"/>
      <c r="RSN220" s="306"/>
      <c r="RSO220" s="305"/>
      <c r="RSP220" s="306"/>
      <c r="RSQ220" s="305"/>
      <c r="RSR220" s="306"/>
      <c r="RSS220" s="305"/>
      <c r="RST220" s="306"/>
      <c r="RSU220" s="305"/>
      <c r="RSV220" s="306"/>
      <c r="RSW220" s="305"/>
      <c r="RSX220" s="306"/>
      <c r="RSY220" s="305"/>
      <c r="RSZ220" s="306"/>
      <c r="RTA220" s="305"/>
      <c r="RTB220" s="306"/>
      <c r="RTC220" s="305"/>
      <c r="RTD220" s="306"/>
      <c r="RTE220" s="305"/>
      <c r="RTF220" s="306"/>
      <c r="RTG220" s="305"/>
      <c r="RTH220" s="306"/>
      <c r="RTI220" s="305"/>
      <c r="RTJ220" s="306"/>
      <c r="RTK220" s="305"/>
      <c r="RTL220" s="306"/>
      <c r="RTM220" s="305"/>
      <c r="RTN220" s="306"/>
      <c r="RTO220" s="305"/>
      <c r="RTP220" s="306"/>
      <c r="RTQ220" s="305"/>
      <c r="RTR220" s="306"/>
      <c r="RTS220" s="305"/>
      <c r="RTT220" s="306"/>
      <c r="RTU220" s="305"/>
      <c r="RTV220" s="306"/>
      <c r="RTW220" s="305"/>
      <c r="RTX220" s="306"/>
      <c r="RTY220" s="305"/>
      <c r="RTZ220" s="306"/>
      <c r="RUA220" s="305"/>
      <c r="RUB220" s="306"/>
      <c r="RUC220" s="305"/>
      <c r="RUD220" s="306"/>
      <c r="RUE220" s="305"/>
      <c r="RUF220" s="306"/>
      <c r="RUG220" s="305"/>
      <c r="RUH220" s="306"/>
      <c r="RUI220" s="305"/>
      <c r="RUJ220" s="306"/>
      <c r="RUK220" s="305"/>
      <c r="RUL220" s="306"/>
      <c r="RUM220" s="305"/>
      <c r="RUN220" s="306"/>
      <c r="RUO220" s="305"/>
      <c r="RUP220" s="306"/>
      <c r="RUQ220" s="305"/>
      <c r="RUR220" s="306"/>
      <c r="RUS220" s="305"/>
      <c r="RUT220" s="306"/>
      <c r="RUU220" s="305"/>
      <c r="RUV220" s="306"/>
      <c r="RUW220" s="305"/>
      <c r="RUX220" s="306"/>
      <c r="RUY220" s="305"/>
      <c r="RUZ220" s="306"/>
      <c r="RVA220" s="305"/>
      <c r="RVB220" s="306"/>
      <c r="RVC220" s="305"/>
      <c r="RVD220" s="306"/>
      <c r="RVE220" s="305"/>
      <c r="RVF220" s="306"/>
      <c r="RVG220" s="305"/>
      <c r="RVH220" s="306"/>
      <c r="RVI220" s="305"/>
      <c r="RVJ220" s="306"/>
      <c r="RVK220" s="305"/>
      <c r="RVL220" s="306"/>
      <c r="RVM220" s="305"/>
      <c r="RVN220" s="306"/>
      <c r="RVO220" s="305"/>
      <c r="RVP220" s="306"/>
      <c r="RVQ220" s="305"/>
      <c r="RVR220" s="306"/>
      <c r="RVS220" s="305"/>
      <c r="RVT220" s="306"/>
      <c r="RVU220" s="305"/>
      <c r="RVV220" s="306"/>
      <c r="RVW220" s="305"/>
      <c r="RVX220" s="306"/>
      <c r="RVY220" s="305"/>
      <c r="RVZ220" s="306"/>
      <c r="RWA220" s="305"/>
      <c r="RWB220" s="306"/>
      <c r="RWC220" s="305"/>
      <c r="RWD220" s="306"/>
      <c r="RWE220" s="305"/>
      <c r="RWF220" s="306"/>
      <c r="RWG220" s="305"/>
      <c r="RWH220" s="306"/>
      <c r="RWI220" s="305"/>
      <c r="RWJ220" s="306"/>
      <c r="RWK220" s="305"/>
      <c r="RWL220" s="306"/>
      <c r="RWM220" s="305"/>
      <c r="RWN220" s="306"/>
      <c r="RWO220" s="305"/>
      <c r="RWP220" s="306"/>
      <c r="RWQ220" s="305"/>
      <c r="RWR220" s="306"/>
      <c r="RWS220" s="305"/>
      <c r="RWT220" s="306"/>
      <c r="RWU220" s="305"/>
      <c r="RWV220" s="306"/>
      <c r="RWW220" s="305"/>
      <c r="RWX220" s="306"/>
      <c r="RWY220" s="305"/>
      <c r="RWZ220" s="306"/>
      <c r="RXA220" s="305"/>
      <c r="RXB220" s="306"/>
      <c r="RXC220" s="305"/>
      <c r="RXD220" s="306"/>
      <c r="RXE220" s="305"/>
      <c r="RXF220" s="306"/>
      <c r="RXG220" s="305"/>
      <c r="RXH220" s="306"/>
      <c r="RXI220" s="305"/>
      <c r="RXJ220" s="306"/>
      <c r="RXK220" s="305"/>
      <c r="RXL220" s="306"/>
      <c r="RXM220" s="305"/>
      <c r="RXN220" s="306"/>
      <c r="RXO220" s="305"/>
      <c r="RXP220" s="306"/>
      <c r="RXQ220" s="305"/>
      <c r="RXR220" s="306"/>
      <c r="RXS220" s="305"/>
      <c r="RXT220" s="306"/>
      <c r="RXU220" s="305"/>
      <c r="RXV220" s="306"/>
      <c r="RXW220" s="305"/>
      <c r="RXX220" s="306"/>
      <c r="RXY220" s="305"/>
      <c r="RXZ220" s="306"/>
      <c r="RYA220" s="305"/>
      <c r="RYB220" s="306"/>
      <c r="RYC220" s="305"/>
      <c r="RYD220" s="306"/>
      <c r="RYE220" s="305"/>
      <c r="RYF220" s="306"/>
      <c r="RYG220" s="305"/>
      <c r="RYH220" s="306"/>
      <c r="RYI220" s="305"/>
      <c r="RYJ220" s="306"/>
      <c r="RYK220" s="305"/>
      <c r="RYL220" s="306"/>
      <c r="RYM220" s="305"/>
      <c r="RYN220" s="306"/>
      <c r="RYO220" s="305"/>
      <c r="RYP220" s="306"/>
      <c r="RYQ220" s="305"/>
      <c r="RYR220" s="306"/>
      <c r="RYS220" s="305"/>
      <c r="RYT220" s="306"/>
      <c r="RYU220" s="305"/>
      <c r="RYV220" s="306"/>
      <c r="RYW220" s="305"/>
      <c r="RYX220" s="306"/>
      <c r="RYY220" s="305"/>
      <c r="RYZ220" s="306"/>
      <c r="RZA220" s="305"/>
      <c r="RZB220" s="306"/>
      <c r="RZC220" s="305"/>
      <c r="RZD220" s="306"/>
      <c r="RZE220" s="305"/>
      <c r="RZF220" s="306"/>
      <c r="RZG220" s="305"/>
      <c r="RZH220" s="306"/>
      <c r="RZI220" s="305"/>
      <c r="RZJ220" s="306"/>
      <c r="RZK220" s="305"/>
      <c r="RZL220" s="306"/>
      <c r="RZM220" s="305"/>
      <c r="RZN220" s="306"/>
      <c r="RZO220" s="305"/>
      <c r="RZP220" s="306"/>
      <c r="RZQ220" s="305"/>
      <c r="RZR220" s="306"/>
      <c r="RZS220" s="305"/>
      <c r="RZT220" s="306"/>
      <c r="RZU220" s="305"/>
      <c r="RZV220" s="306"/>
      <c r="RZW220" s="305"/>
      <c r="RZX220" s="306"/>
      <c r="RZY220" s="305"/>
      <c r="RZZ220" s="306"/>
      <c r="SAA220" s="305"/>
      <c r="SAB220" s="306"/>
      <c r="SAC220" s="305"/>
      <c r="SAD220" s="306"/>
      <c r="SAE220" s="305"/>
      <c r="SAF220" s="306"/>
      <c r="SAG220" s="305"/>
      <c r="SAH220" s="306"/>
      <c r="SAI220" s="305"/>
      <c r="SAJ220" s="306"/>
      <c r="SAK220" s="305"/>
      <c r="SAL220" s="306"/>
      <c r="SAM220" s="305"/>
      <c r="SAN220" s="306"/>
      <c r="SAO220" s="305"/>
      <c r="SAP220" s="306"/>
      <c r="SAQ220" s="305"/>
      <c r="SAR220" s="306"/>
      <c r="SAS220" s="305"/>
      <c r="SAT220" s="306"/>
      <c r="SAU220" s="305"/>
      <c r="SAV220" s="306"/>
      <c r="SAW220" s="305"/>
      <c r="SAX220" s="306"/>
      <c r="SAY220" s="305"/>
      <c r="SAZ220" s="306"/>
      <c r="SBA220" s="305"/>
      <c r="SBB220" s="306"/>
      <c r="SBC220" s="305"/>
      <c r="SBD220" s="306"/>
      <c r="SBE220" s="305"/>
      <c r="SBF220" s="306"/>
      <c r="SBG220" s="305"/>
      <c r="SBH220" s="306"/>
      <c r="SBI220" s="305"/>
      <c r="SBJ220" s="306"/>
      <c r="SBK220" s="305"/>
      <c r="SBL220" s="306"/>
      <c r="SBM220" s="305"/>
      <c r="SBN220" s="306"/>
      <c r="SBO220" s="305"/>
      <c r="SBP220" s="306"/>
      <c r="SBQ220" s="305"/>
      <c r="SBR220" s="306"/>
      <c r="SBS220" s="305"/>
      <c r="SBT220" s="306"/>
      <c r="SBU220" s="305"/>
      <c r="SBV220" s="306"/>
      <c r="SBW220" s="305"/>
      <c r="SBX220" s="306"/>
      <c r="SBY220" s="305"/>
      <c r="SBZ220" s="306"/>
      <c r="SCA220" s="305"/>
      <c r="SCB220" s="306"/>
      <c r="SCC220" s="305"/>
      <c r="SCD220" s="306"/>
      <c r="SCE220" s="305"/>
      <c r="SCF220" s="306"/>
      <c r="SCG220" s="305"/>
      <c r="SCH220" s="306"/>
      <c r="SCI220" s="305"/>
      <c r="SCJ220" s="306"/>
      <c r="SCK220" s="305"/>
      <c r="SCL220" s="306"/>
      <c r="SCM220" s="305"/>
      <c r="SCN220" s="306"/>
      <c r="SCO220" s="305"/>
      <c r="SCP220" s="306"/>
      <c r="SCQ220" s="305"/>
      <c r="SCR220" s="306"/>
      <c r="SCS220" s="305"/>
      <c r="SCT220" s="306"/>
      <c r="SCU220" s="305"/>
      <c r="SCV220" s="306"/>
      <c r="SCW220" s="305"/>
      <c r="SCX220" s="306"/>
      <c r="SCY220" s="305"/>
      <c r="SCZ220" s="306"/>
      <c r="SDA220" s="305"/>
      <c r="SDB220" s="306"/>
      <c r="SDC220" s="305"/>
      <c r="SDD220" s="306"/>
      <c r="SDE220" s="305"/>
      <c r="SDF220" s="306"/>
      <c r="SDG220" s="305"/>
      <c r="SDH220" s="306"/>
      <c r="SDI220" s="305"/>
      <c r="SDJ220" s="306"/>
      <c r="SDK220" s="305"/>
      <c r="SDL220" s="306"/>
      <c r="SDM220" s="305"/>
      <c r="SDN220" s="306"/>
      <c r="SDO220" s="305"/>
      <c r="SDP220" s="306"/>
      <c r="SDQ220" s="305"/>
      <c r="SDR220" s="306"/>
      <c r="SDS220" s="305"/>
      <c r="SDT220" s="306"/>
      <c r="SDU220" s="305"/>
      <c r="SDV220" s="306"/>
      <c r="SDW220" s="305"/>
      <c r="SDX220" s="306"/>
      <c r="SDY220" s="305"/>
      <c r="SDZ220" s="306"/>
      <c r="SEA220" s="305"/>
      <c r="SEB220" s="306"/>
      <c r="SEC220" s="305"/>
      <c r="SED220" s="306"/>
      <c r="SEE220" s="305"/>
      <c r="SEF220" s="306"/>
      <c r="SEG220" s="305"/>
      <c r="SEH220" s="306"/>
      <c r="SEI220" s="305"/>
      <c r="SEJ220" s="306"/>
      <c r="SEK220" s="305"/>
      <c r="SEL220" s="306"/>
      <c r="SEM220" s="305"/>
      <c r="SEN220" s="306"/>
      <c r="SEO220" s="305"/>
      <c r="SEP220" s="306"/>
      <c r="SEQ220" s="305"/>
      <c r="SER220" s="306"/>
      <c r="SES220" s="305"/>
      <c r="SET220" s="306"/>
      <c r="SEU220" s="305"/>
      <c r="SEV220" s="306"/>
      <c r="SEW220" s="305"/>
      <c r="SEX220" s="306"/>
      <c r="SEY220" s="305"/>
      <c r="SEZ220" s="306"/>
      <c r="SFA220" s="305"/>
      <c r="SFB220" s="306"/>
      <c r="SFC220" s="305"/>
      <c r="SFD220" s="306"/>
      <c r="SFE220" s="305"/>
      <c r="SFF220" s="306"/>
      <c r="SFG220" s="305"/>
      <c r="SFH220" s="306"/>
      <c r="SFI220" s="305"/>
      <c r="SFJ220" s="306"/>
      <c r="SFK220" s="305"/>
      <c r="SFL220" s="306"/>
      <c r="SFM220" s="305"/>
      <c r="SFN220" s="306"/>
      <c r="SFO220" s="305"/>
      <c r="SFP220" s="306"/>
      <c r="SFQ220" s="305"/>
      <c r="SFR220" s="306"/>
      <c r="SFS220" s="305"/>
      <c r="SFT220" s="306"/>
      <c r="SFU220" s="305"/>
      <c r="SFV220" s="306"/>
      <c r="SFW220" s="305"/>
      <c r="SFX220" s="306"/>
      <c r="SFY220" s="305"/>
      <c r="SFZ220" s="306"/>
      <c r="SGA220" s="305"/>
      <c r="SGB220" s="306"/>
      <c r="SGC220" s="305"/>
      <c r="SGD220" s="306"/>
      <c r="SGE220" s="305"/>
      <c r="SGF220" s="306"/>
      <c r="SGG220" s="305"/>
      <c r="SGH220" s="306"/>
      <c r="SGI220" s="305"/>
      <c r="SGJ220" s="306"/>
      <c r="SGK220" s="305"/>
      <c r="SGL220" s="306"/>
      <c r="SGM220" s="305"/>
      <c r="SGN220" s="306"/>
      <c r="SGO220" s="305"/>
      <c r="SGP220" s="306"/>
      <c r="SGQ220" s="305"/>
      <c r="SGR220" s="306"/>
      <c r="SGS220" s="305"/>
      <c r="SGT220" s="306"/>
      <c r="SGU220" s="305"/>
      <c r="SGV220" s="306"/>
      <c r="SGW220" s="305"/>
      <c r="SGX220" s="306"/>
      <c r="SGY220" s="305"/>
      <c r="SGZ220" s="306"/>
      <c r="SHA220" s="305"/>
      <c r="SHB220" s="306"/>
      <c r="SHC220" s="305"/>
      <c r="SHD220" s="306"/>
      <c r="SHE220" s="305"/>
      <c r="SHF220" s="306"/>
      <c r="SHG220" s="305"/>
      <c r="SHH220" s="306"/>
      <c r="SHI220" s="305"/>
      <c r="SHJ220" s="306"/>
      <c r="SHK220" s="305"/>
      <c r="SHL220" s="306"/>
      <c r="SHM220" s="305"/>
      <c r="SHN220" s="306"/>
      <c r="SHO220" s="305"/>
      <c r="SHP220" s="306"/>
      <c r="SHQ220" s="305"/>
      <c r="SHR220" s="306"/>
      <c r="SHS220" s="305"/>
      <c r="SHT220" s="306"/>
      <c r="SHU220" s="305"/>
      <c r="SHV220" s="306"/>
      <c r="SHW220" s="305"/>
      <c r="SHX220" s="306"/>
      <c r="SHY220" s="305"/>
      <c r="SHZ220" s="306"/>
      <c r="SIA220" s="305"/>
      <c r="SIB220" s="306"/>
      <c r="SIC220" s="305"/>
      <c r="SID220" s="306"/>
      <c r="SIE220" s="305"/>
      <c r="SIF220" s="306"/>
      <c r="SIG220" s="305"/>
      <c r="SIH220" s="306"/>
      <c r="SII220" s="305"/>
      <c r="SIJ220" s="306"/>
      <c r="SIK220" s="305"/>
      <c r="SIL220" s="306"/>
      <c r="SIM220" s="305"/>
      <c r="SIN220" s="306"/>
      <c r="SIO220" s="305"/>
      <c r="SIP220" s="306"/>
      <c r="SIQ220" s="305"/>
      <c r="SIR220" s="306"/>
      <c r="SIS220" s="305"/>
      <c r="SIT220" s="306"/>
      <c r="SIU220" s="305"/>
      <c r="SIV220" s="306"/>
      <c r="SIW220" s="305"/>
      <c r="SIX220" s="306"/>
      <c r="SIY220" s="305"/>
      <c r="SIZ220" s="306"/>
      <c r="SJA220" s="305"/>
      <c r="SJB220" s="306"/>
      <c r="SJC220" s="305"/>
      <c r="SJD220" s="306"/>
      <c r="SJE220" s="305"/>
      <c r="SJF220" s="306"/>
      <c r="SJG220" s="305"/>
      <c r="SJH220" s="306"/>
      <c r="SJI220" s="305"/>
      <c r="SJJ220" s="306"/>
      <c r="SJK220" s="305"/>
      <c r="SJL220" s="306"/>
      <c r="SJM220" s="305"/>
      <c r="SJN220" s="306"/>
      <c r="SJO220" s="305"/>
      <c r="SJP220" s="306"/>
      <c r="SJQ220" s="305"/>
      <c r="SJR220" s="306"/>
      <c r="SJS220" s="305"/>
      <c r="SJT220" s="306"/>
      <c r="SJU220" s="305"/>
      <c r="SJV220" s="306"/>
      <c r="SJW220" s="305"/>
      <c r="SJX220" s="306"/>
      <c r="SJY220" s="305"/>
      <c r="SJZ220" s="306"/>
      <c r="SKA220" s="305"/>
      <c r="SKB220" s="306"/>
      <c r="SKC220" s="305"/>
      <c r="SKD220" s="306"/>
      <c r="SKE220" s="305"/>
      <c r="SKF220" s="306"/>
      <c r="SKG220" s="305"/>
      <c r="SKH220" s="306"/>
      <c r="SKI220" s="305"/>
      <c r="SKJ220" s="306"/>
      <c r="SKK220" s="305"/>
      <c r="SKL220" s="306"/>
      <c r="SKM220" s="305"/>
      <c r="SKN220" s="306"/>
      <c r="SKO220" s="305"/>
      <c r="SKP220" s="306"/>
      <c r="SKQ220" s="305"/>
      <c r="SKR220" s="306"/>
      <c r="SKS220" s="305"/>
      <c r="SKT220" s="306"/>
      <c r="SKU220" s="305"/>
      <c r="SKV220" s="306"/>
      <c r="SKW220" s="305"/>
      <c r="SKX220" s="306"/>
      <c r="SKY220" s="305"/>
      <c r="SKZ220" s="306"/>
      <c r="SLA220" s="305"/>
      <c r="SLB220" s="306"/>
      <c r="SLC220" s="305"/>
      <c r="SLD220" s="306"/>
      <c r="SLE220" s="305"/>
      <c r="SLF220" s="306"/>
      <c r="SLG220" s="305"/>
      <c r="SLH220" s="306"/>
      <c r="SLI220" s="305"/>
      <c r="SLJ220" s="306"/>
      <c r="SLK220" s="305"/>
      <c r="SLL220" s="306"/>
      <c r="SLM220" s="305"/>
      <c r="SLN220" s="306"/>
      <c r="SLO220" s="305"/>
      <c r="SLP220" s="306"/>
      <c r="SLQ220" s="305"/>
      <c r="SLR220" s="306"/>
      <c r="SLS220" s="305"/>
      <c r="SLT220" s="306"/>
      <c r="SLU220" s="305"/>
      <c r="SLV220" s="306"/>
      <c r="SLW220" s="305"/>
      <c r="SLX220" s="306"/>
      <c r="SLY220" s="305"/>
      <c r="SLZ220" s="306"/>
      <c r="SMA220" s="305"/>
      <c r="SMB220" s="306"/>
      <c r="SMC220" s="305"/>
      <c r="SMD220" s="306"/>
      <c r="SME220" s="305"/>
      <c r="SMF220" s="306"/>
      <c r="SMG220" s="305"/>
      <c r="SMH220" s="306"/>
      <c r="SMI220" s="305"/>
      <c r="SMJ220" s="306"/>
      <c r="SMK220" s="305"/>
      <c r="SML220" s="306"/>
      <c r="SMM220" s="305"/>
      <c r="SMN220" s="306"/>
      <c r="SMO220" s="305"/>
      <c r="SMP220" s="306"/>
      <c r="SMQ220" s="305"/>
      <c r="SMR220" s="306"/>
      <c r="SMS220" s="305"/>
      <c r="SMT220" s="306"/>
      <c r="SMU220" s="305"/>
      <c r="SMV220" s="306"/>
      <c r="SMW220" s="305"/>
      <c r="SMX220" s="306"/>
      <c r="SMY220" s="305"/>
      <c r="SMZ220" s="306"/>
      <c r="SNA220" s="305"/>
      <c r="SNB220" s="306"/>
      <c r="SNC220" s="305"/>
      <c r="SND220" s="306"/>
      <c r="SNE220" s="305"/>
      <c r="SNF220" s="306"/>
      <c r="SNG220" s="305"/>
      <c r="SNH220" s="306"/>
      <c r="SNI220" s="305"/>
      <c r="SNJ220" s="306"/>
      <c r="SNK220" s="305"/>
      <c r="SNL220" s="306"/>
      <c r="SNM220" s="305"/>
      <c r="SNN220" s="306"/>
      <c r="SNO220" s="305"/>
      <c r="SNP220" s="306"/>
      <c r="SNQ220" s="305"/>
      <c r="SNR220" s="306"/>
      <c r="SNS220" s="305"/>
      <c r="SNT220" s="306"/>
      <c r="SNU220" s="305"/>
      <c r="SNV220" s="306"/>
      <c r="SNW220" s="305"/>
      <c r="SNX220" s="306"/>
      <c r="SNY220" s="305"/>
      <c r="SNZ220" s="306"/>
      <c r="SOA220" s="305"/>
      <c r="SOB220" s="306"/>
      <c r="SOC220" s="305"/>
      <c r="SOD220" s="306"/>
      <c r="SOE220" s="305"/>
      <c r="SOF220" s="306"/>
      <c r="SOG220" s="305"/>
      <c r="SOH220" s="306"/>
      <c r="SOI220" s="305"/>
      <c r="SOJ220" s="306"/>
      <c r="SOK220" s="305"/>
      <c r="SOL220" s="306"/>
      <c r="SOM220" s="305"/>
      <c r="SON220" s="306"/>
      <c r="SOO220" s="305"/>
      <c r="SOP220" s="306"/>
      <c r="SOQ220" s="305"/>
      <c r="SOR220" s="306"/>
      <c r="SOS220" s="305"/>
      <c r="SOT220" s="306"/>
      <c r="SOU220" s="305"/>
      <c r="SOV220" s="306"/>
      <c r="SOW220" s="305"/>
      <c r="SOX220" s="306"/>
      <c r="SOY220" s="305"/>
      <c r="SOZ220" s="306"/>
      <c r="SPA220" s="305"/>
      <c r="SPB220" s="306"/>
      <c r="SPC220" s="305"/>
      <c r="SPD220" s="306"/>
      <c r="SPE220" s="305"/>
      <c r="SPF220" s="306"/>
      <c r="SPG220" s="305"/>
      <c r="SPH220" s="306"/>
      <c r="SPI220" s="305"/>
      <c r="SPJ220" s="306"/>
      <c r="SPK220" s="305"/>
      <c r="SPL220" s="306"/>
      <c r="SPM220" s="305"/>
      <c r="SPN220" s="306"/>
      <c r="SPO220" s="305"/>
      <c r="SPP220" s="306"/>
      <c r="SPQ220" s="305"/>
      <c r="SPR220" s="306"/>
      <c r="SPS220" s="305"/>
      <c r="SPT220" s="306"/>
      <c r="SPU220" s="305"/>
      <c r="SPV220" s="306"/>
      <c r="SPW220" s="305"/>
      <c r="SPX220" s="306"/>
      <c r="SPY220" s="305"/>
      <c r="SPZ220" s="306"/>
      <c r="SQA220" s="305"/>
      <c r="SQB220" s="306"/>
      <c r="SQC220" s="305"/>
      <c r="SQD220" s="306"/>
      <c r="SQE220" s="305"/>
      <c r="SQF220" s="306"/>
      <c r="SQG220" s="305"/>
      <c r="SQH220" s="306"/>
      <c r="SQI220" s="305"/>
      <c r="SQJ220" s="306"/>
      <c r="SQK220" s="305"/>
      <c r="SQL220" s="306"/>
      <c r="SQM220" s="305"/>
      <c r="SQN220" s="306"/>
      <c r="SQO220" s="305"/>
      <c r="SQP220" s="306"/>
      <c r="SQQ220" s="305"/>
      <c r="SQR220" s="306"/>
      <c r="SQS220" s="305"/>
      <c r="SQT220" s="306"/>
      <c r="SQU220" s="305"/>
      <c r="SQV220" s="306"/>
      <c r="SQW220" s="305"/>
      <c r="SQX220" s="306"/>
      <c r="SQY220" s="305"/>
      <c r="SQZ220" s="306"/>
      <c r="SRA220" s="305"/>
      <c r="SRB220" s="306"/>
      <c r="SRC220" s="305"/>
      <c r="SRD220" s="306"/>
      <c r="SRE220" s="305"/>
      <c r="SRF220" s="306"/>
      <c r="SRG220" s="305"/>
      <c r="SRH220" s="306"/>
      <c r="SRI220" s="305"/>
      <c r="SRJ220" s="306"/>
      <c r="SRK220" s="305"/>
      <c r="SRL220" s="306"/>
      <c r="SRM220" s="305"/>
      <c r="SRN220" s="306"/>
      <c r="SRO220" s="305"/>
      <c r="SRP220" s="306"/>
      <c r="SRQ220" s="305"/>
      <c r="SRR220" s="306"/>
      <c r="SRS220" s="305"/>
      <c r="SRT220" s="306"/>
      <c r="SRU220" s="305"/>
      <c r="SRV220" s="306"/>
      <c r="SRW220" s="305"/>
      <c r="SRX220" s="306"/>
      <c r="SRY220" s="305"/>
      <c r="SRZ220" s="306"/>
      <c r="SSA220" s="305"/>
      <c r="SSB220" s="306"/>
      <c r="SSC220" s="305"/>
      <c r="SSD220" s="306"/>
      <c r="SSE220" s="305"/>
      <c r="SSF220" s="306"/>
      <c r="SSG220" s="305"/>
      <c r="SSH220" s="306"/>
      <c r="SSI220" s="305"/>
      <c r="SSJ220" s="306"/>
      <c r="SSK220" s="305"/>
      <c r="SSL220" s="306"/>
      <c r="SSM220" s="305"/>
      <c r="SSN220" s="306"/>
      <c r="SSO220" s="305"/>
      <c r="SSP220" s="306"/>
      <c r="SSQ220" s="305"/>
      <c r="SSR220" s="306"/>
      <c r="SSS220" s="305"/>
      <c r="SST220" s="306"/>
      <c r="SSU220" s="305"/>
      <c r="SSV220" s="306"/>
      <c r="SSW220" s="305"/>
      <c r="SSX220" s="306"/>
      <c r="SSY220" s="305"/>
      <c r="SSZ220" s="306"/>
      <c r="STA220" s="305"/>
      <c r="STB220" s="306"/>
      <c r="STC220" s="305"/>
      <c r="STD220" s="306"/>
      <c r="STE220" s="305"/>
      <c r="STF220" s="306"/>
      <c r="STG220" s="305"/>
      <c r="STH220" s="306"/>
      <c r="STI220" s="305"/>
      <c r="STJ220" s="306"/>
      <c r="STK220" s="305"/>
      <c r="STL220" s="306"/>
      <c r="STM220" s="305"/>
      <c r="STN220" s="306"/>
      <c r="STO220" s="305"/>
      <c r="STP220" s="306"/>
      <c r="STQ220" s="305"/>
      <c r="STR220" s="306"/>
      <c r="STS220" s="305"/>
      <c r="STT220" s="306"/>
      <c r="STU220" s="305"/>
      <c r="STV220" s="306"/>
      <c r="STW220" s="305"/>
      <c r="STX220" s="306"/>
      <c r="STY220" s="305"/>
      <c r="STZ220" s="306"/>
      <c r="SUA220" s="305"/>
      <c r="SUB220" s="306"/>
      <c r="SUC220" s="305"/>
      <c r="SUD220" s="306"/>
      <c r="SUE220" s="305"/>
      <c r="SUF220" s="306"/>
      <c r="SUG220" s="305"/>
      <c r="SUH220" s="306"/>
      <c r="SUI220" s="305"/>
      <c r="SUJ220" s="306"/>
      <c r="SUK220" s="305"/>
      <c r="SUL220" s="306"/>
      <c r="SUM220" s="305"/>
      <c r="SUN220" s="306"/>
      <c r="SUO220" s="305"/>
      <c r="SUP220" s="306"/>
      <c r="SUQ220" s="305"/>
      <c r="SUR220" s="306"/>
      <c r="SUS220" s="305"/>
      <c r="SUT220" s="306"/>
      <c r="SUU220" s="305"/>
      <c r="SUV220" s="306"/>
      <c r="SUW220" s="305"/>
      <c r="SUX220" s="306"/>
      <c r="SUY220" s="305"/>
      <c r="SUZ220" s="306"/>
      <c r="SVA220" s="305"/>
      <c r="SVB220" s="306"/>
      <c r="SVC220" s="305"/>
      <c r="SVD220" s="306"/>
      <c r="SVE220" s="305"/>
      <c r="SVF220" s="306"/>
      <c r="SVG220" s="305"/>
      <c r="SVH220" s="306"/>
      <c r="SVI220" s="305"/>
      <c r="SVJ220" s="306"/>
      <c r="SVK220" s="305"/>
      <c r="SVL220" s="306"/>
      <c r="SVM220" s="305"/>
      <c r="SVN220" s="306"/>
      <c r="SVO220" s="305"/>
      <c r="SVP220" s="306"/>
      <c r="SVQ220" s="305"/>
      <c r="SVR220" s="306"/>
      <c r="SVS220" s="305"/>
      <c r="SVT220" s="306"/>
      <c r="SVU220" s="305"/>
      <c r="SVV220" s="306"/>
      <c r="SVW220" s="305"/>
      <c r="SVX220" s="306"/>
      <c r="SVY220" s="305"/>
      <c r="SVZ220" s="306"/>
      <c r="SWA220" s="305"/>
      <c r="SWB220" s="306"/>
      <c r="SWC220" s="305"/>
      <c r="SWD220" s="306"/>
      <c r="SWE220" s="305"/>
      <c r="SWF220" s="306"/>
      <c r="SWG220" s="305"/>
      <c r="SWH220" s="306"/>
      <c r="SWI220" s="305"/>
      <c r="SWJ220" s="306"/>
      <c r="SWK220" s="305"/>
      <c r="SWL220" s="306"/>
      <c r="SWM220" s="305"/>
      <c r="SWN220" s="306"/>
      <c r="SWO220" s="305"/>
      <c r="SWP220" s="306"/>
      <c r="SWQ220" s="305"/>
      <c r="SWR220" s="306"/>
      <c r="SWS220" s="305"/>
      <c r="SWT220" s="306"/>
      <c r="SWU220" s="305"/>
      <c r="SWV220" s="306"/>
      <c r="SWW220" s="305"/>
      <c r="SWX220" s="306"/>
      <c r="SWY220" s="305"/>
      <c r="SWZ220" s="306"/>
      <c r="SXA220" s="305"/>
      <c r="SXB220" s="306"/>
      <c r="SXC220" s="305"/>
      <c r="SXD220" s="306"/>
      <c r="SXE220" s="305"/>
      <c r="SXF220" s="306"/>
      <c r="SXG220" s="305"/>
      <c r="SXH220" s="306"/>
      <c r="SXI220" s="305"/>
      <c r="SXJ220" s="306"/>
      <c r="SXK220" s="305"/>
      <c r="SXL220" s="306"/>
      <c r="SXM220" s="305"/>
      <c r="SXN220" s="306"/>
      <c r="SXO220" s="305"/>
      <c r="SXP220" s="306"/>
      <c r="SXQ220" s="305"/>
      <c r="SXR220" s="306"/>
      <c r="SXS220" s="305"/>
      <c r="SXT220" s="306"/>
      <c r="SXU220" s="305"/>
      <c r="SXV220" s="306"/>
      <c r="SXW220" s="305"/>
      <c r="SXX220" s="306"/>
      <c r="SXY220" s="305"/>
      <c r="SXZ220" s="306"/>
      <c r="SYA220" s="305"/>
      <c r="SYB220" s="306"/>
      <c r="SYC220" s="305"/>
      <c r="SYD220" s="306"/>
      <c r="SYE220" s="305"/>
      <c r="SYF220" s="306"/>
      <c r="SYG220" s="305"/>
      <c r="SYH220" s="306"/>
      <c r="SYI220" s="305"/>
      <c r="SYJ220" s="306"/>
      <c r="SYK220" s="305"/>
      <c r="SYL220" s="306"/>
      <c r="SYM220" s="305"/>
      <c r="SYN220" s="306"/>
      <c r="SYO220" s="305"/>
      <c r="SYP220" s="306"/>
      <c r="SYQ220" s="305"/>
      <c r="SYR220" s="306"/>
      <c r="SYS220" s="305"/>
      <c r="SYT220" s="306"/>
      <c r="SYU220" s="305"/>
      <c r="SYV220" s="306"/>
      <c r="SYW220" s="305"/>
      <c r="SYX220" s="306"/>
      <c r="SYY220" s="305"/>
      <c r="SYZ220" s="306"/>
      <c r="SZA220" s="305"/>
      <c r="SZB220" s="306"/>
      <c r="SZC220" s="305"/>
      <c r="SZD220" s="306"/>
      <c r="SZE220" s="305"/>
      <c r="SZF220" s="306"/>
      <c r="SZG220" s="305"/>
      <c r="SZH220" s="306"/>
      <c r="SZI220" s="305"/>
      <c r="SZJ220" s="306"/>
      <c r="SZK220" s="305"/>
      <c r="SZL220" s="306"/>
      <c r="SZM220" s="305"/>
      <c r="SZN220" s="306"/>
      <c r="SZO220" s="305"/>
      <c r="SZP220" s="306"/>
      <c r="SZQ220" s="305"/>
      <c r="SZR220" s="306"/>
      <c r="SZS220" s="305"/>
      <c r="SZT220" s="306"/>
      <c r="SZU220" s="305"/>
      <c r="SZV220" s="306"/>
      <c r="SZW220" s="305"/>
      <c r="SZX220" s="306"/>
      <c r="SZY220" s="305"/>
      <c r="SZZ220" s="306"/>
      <c r="TAA220" s="305"/>
      <c r="TAB220" s="306"/>
      <c r="TAC220" s="305"/>
      <c r="TAD220" s="306"/>
      <c r="TAE220" s="305"/>
      <c r="TAF220" s="306"/>
      <c r="TAG220" s="305"/>
      <c r="TAH220" s="306"/>
      <c r="TAI220" s="305"/>
      <c r="TAJ220" s="306"/>
      <c r="TAK220" s="305"/>
      <c r="TAL220" s="306"/>
      <c r="TAM220" s="305"/>
      <c r="TAN220" s="306"/>
      <c r="TAO220" s="305"/>
      <c r="TAP220" s="306"/>
      <c r="TAQ220" s="305"/>
      <c r="TAR220" s="306"/>
      <c r="TAS220" s="305"/>
      <c r="TAT220" s="306"/>
      <c r="TAU220" s="305"/>
      <c r="TAV220" s="306"/>
      <c r="TAW220" s="305"/>
      <c r="TAX220" s="306"/>
      <c r="TAY220" s="305"/>
      <c r="TAZ220" s="306"/>
      <c r="TBA220" s="305"/>
      <c r="TBB220" s="306"/>
      <c r="TBC220" s="305"/>
      <c r="TBD220" s="306"/>
      <c r="TBE220" s="305"/>
      <c r="TBF220" s="306"/>
      <c r="TBG220" s="305"/>
      <c r="TBH220" s="306"/>
      <c r="TBI220" s="305"/>
      <c r="TBJ220" s="306"/>
      <c r="TBK220" s="305"/>
      <c r="TBL220" s="306"/>
      <c r="TBM220" s="305"/>
      <c r="TBN220" s="306"/>
      <c r="TBO220" s="305"/>
      <c r="TBP220" s="306"/>
      <c r="TBQ220" s="305"/>
      <c r="TBR220" s="306"/>
      <c r="TBS220" s="305"/>
      <c r="TBT220" s="306"/>
      <c r="TBU220" s="305"/>
      <c r="TBV220" s="306"/>
      <c r="TBW220" s="305"/>
      <c r="TBX220" s="306"/>
      <c r="TBY220" s="305"/>
      <c r="TBZ220" s="306"/>
      <c r="TCA220" s="305"/>
      <c r="TCB220" s="306"/>
      <c r="TCC220" s="305"/>
      <c r="TCD220" s="306"/>
      <c r="TCE220" s="305"/>
      <c r="TCF220" s="306"/>
      <c r="TCG220" s="305"/>
      <c r="TCH220" s="306"/>
      <c r="TCI220" s="305"/>
      <c r="TCJ220" s="306"/>
      <c r="TCK220" s="305"/>
      <c r="TCL220" s="306"/>
      <c r="TCM220" s="305"/>
      <c r="TCN220" s="306"/>
      <c r="TCO220" s="305"/>
      <c r="TCP220" s="306"/>
      <c r="TCQ220" s="305"/>
      <c r="TCR220" s="306"/>
      <c r="TCS220" s="305"/>
      <c r="TCT220" s="306"/>
      <c r="TCU220" s="305"/>
      <c r="TCV220" s="306"/>
      <c r="TCW220" s="305"/>
      <c r="TCX220" s="306"/>
      <c r="TCY220" s="305"/>
      <c r="TCZ220" s="306"/>
      <c r="TDA220" s="305"/>
      <c r="TDB220" s="306"/>
      <c r="TDC220" s="305"/>
      <c r="TDD220" s="306"/>
      <c r="TDE220" s="305"/>
      <c r="TDF220" s="306"/>
      <c r="TDG220" s="305"/>
      <c r="TDH220" s="306"/>
      <c r="TDI220" s="305"/>
      <c r="TDJ220" s="306"/>
      <c r="TDK220" s="305"/>
      <c r="TDL220" s="306"/>
      <c r="TDM220" s="305"/>
      <c r="TDN220" s="306"/>
      <c r="TDO220" s="305"/>
      <c r="TDP220" s="306"/>
      <c r="TDQ220" s="305"/>
      <c r="TDR220" s="306"/>
      <c r="TDS220" s="305"/>
      <c r="TDT220" s="306"/>
      <c r="TDU220" s="305"/>
      <c r="TDV220" s="306"/>
      <c r="TDW220" s="305"/>
      <c r="TDX220" s="306"/>
      <c r="TDY220" s="305"/>
      <c r="TDZ220" s="306"/>
      <c r="TEA220" s="305"/>
      <c r="TEB220" s="306"/>
      <c r="TEC220" s="305"/>
      <c r="TED220" s="306"/>
      <c r="TEE220" s="305"/>
      <c r="TEF220" s="306"/>
      <c r="TEG220" s="305"/>
      <c r="TEH220" s="306"/>
      <c r="TEI220" s="305"/>
      <c r="TEJ220" s="306"/>
      <c r="TEK220" s="305"/>
      <c r="TEL220" s="306"/>
      <c r="TEM220" s="305"/>
      <c r="TEN220" s="306"/>
      <c r="TEO220" s="305"/>
      <c r="TEP220" s="306"/>
      <c r="TEQ220" s="305"/>
      <c r="TER220" s="306"/>
      <c r="TES220" s="305"/>
      <c r="TET220" s="306"/>
      <c r="TEU220" s="305"/>
      <c r="TEV220" s="306"/>
      <c r="TEW220" s="305"/>
      <c r="TEX220" s="306"/>
      <c r="TEY220" s="305"/>
      <c r="TEZ220" s="306"/>
      <c r="TFA220" s="305"/>
      <c r="TFB220" s="306"/>
      <c r="TFC220" s="305"/>
      <c r="TFD220" s="306"/>
      <c r="TFE220" s="305"/>
      <c r="TFF220" s="306"/>
      <c r="TFG220" s="305"/>
      <c r="TFH220" s="306"/>
      <c r="TFI220" s="305"/>
      <c r="TFJ220" s="306"/>
      <c r="TFK220" s="305"/>
      <c r="TFL220" s="306"/>
      <c r="TFM220" s="305"/>
      <c r="TFN220" s="306"/>
      <c r="TFO220" s="305"/>
      <c r="TFP220" s="306"/>
      <c r="TFQ220" s="305"/>
      <c r="TFR220" s="306"/>
      <c r="TFS220" s="305"/>
      <c r="TFT220" s="306"/>
      <c r="TFU220" s="305"/>
      <c r="TFV220" s="306"/>
      <c r="TFW220" s="305"/>
      <c r="TFX220" s="306"/>
      <c r="TFY220" s="305"/>
      <c r="TFZ220" s="306"/>
      <c r="TGA220" s="305"/>
      <c r="TGB220" s="306"/>
      <c r="TGC220" s="305"/>
      <c r="TGD220" s="306"/>
      <c r="TGE220" s="305"/>
      <c r="TGF220" s="306"/>
      <c r="TGG220" s="305"/>
      <c r="TGH220" s="306"/>
      <c r="TGI220" s="305"/>
      <c r="TGJ220" s="306"/>
      <c r="TGK220" s="305"/>
      <c r="TGL220" s="306"/>
      <c r="TGM220" s="305"/>
      <c r="TGN220" s="306"/>
      <c r="TGO220" s="305"/>
      <c r="TGP220" s="306"/>
      <c r="TGQ220" s="305"/>
      <c r="TGR220" s="306"/>
      <c r="TGS220" s="305"/>
      <c r="TGT220" s="306"/>
      <c r="TGU220" s="305"/>
      <c r="TGV220" s="306"/>
      <c r="TGW220" s="305"/>
      <c r="TGX220" s="306"/>
      <c r="TGY220" s="305"/>
      <c r="TGZ220" s="306"/>
      <c r="THA220" s="305"/>
      <c r="THB220" s="306"/>
      <c r="THC220" s="305"/>
      <c r="THD220" s="306"/>
      <c r="THE220" s="305"/>
      <c r="THF220" s="306"/>
      <c r="THG220" s="305"/>
      <c r="THH220" s="306"/>
      <c r="THI220" s="305"/>
      <c r="THJ220" s="306"/>
      <c r="THK220" s="305"/>
      <c r="THL220" s="306"/>
      <c r="THM220" s="305"/>
      <c r="THN220" s="306"/>
      <c r="THO220" s="305"/>
      <c r="THP220" s="306"/>
      <c r="THQ220" s="305"/>
      <c r="THR220" s="306"/>
      <c r="THS220" s="305"/>
      <c r="THT220" s="306"/>
      <c r="THU220" s="305"/>
      <c r="THV220" s="306"/>
      <c r="THW220" s="305"/>
      <c r="THX220" s="306"/>
      <c r="THY220" s="305"/>
      <c r="THZ220" s="306"/>
      <c r="TIA220" s="305"/>
      <c r="TIB220" s="306"/>
      <c r="TIC220" s="305"/>
      <c r="TID220" s="306"/>
      <c r="TIE220" s="305"/>
      <c r="TIF220" s="306"/>
      <c r="TIG220" s="305"/>
      <c r="TIH220" s="306"/>
      <c r="TII220" s="305"/>
      <c r="TIJ220" s="306"/>
      <c r="TIK220" s="305"/>
      <c r="TIL220" s="306"/>
      <c r="TIM220" s="305"/>
      <c r="TIN220" s="306"/>
      <c r="TIO220" s="305"/>
      <c r="TIP220" s="306"/>
      <c r="TIQ220" s="305"/>
      <c r="TIR220" s="306"/>
      <c r="TIS220" s="305"/>
      <c r="TIT220" s="306"/>
      <c r="TIU220" s="305"/>
      <c r="TIV220" s="306"/>
      <c r="TIW220" s="305"/>
      <c r="TIX220" s="306"/>
      <c r="TIY220" s="305"/>
      <c r="TIZ220" s="306"/>
      <c r="TJA220" s="305"/>
      <c r="TJB220" s="306"/>
      <c r="TJC220" s="305"/>
      <c r="TJD220" s="306"/>
      <c r="TJE220" s="305"/>
      <c r="TJF220" s="306"/>
      <c r="TJG220" s="305"/>
      <c r="TJH220" s="306"/>
      <c r="TJI220" s="305"/>
      <c r="TJJ220" s="306"/>
      <c r="TJK220" s="305"/>
      <c r="TJL220" s="306"/>
      <c r="TJM220" s="305"/>
      <c r="TJN220" s="306"/>
      <c r="TJO220" s="305"/>
      <c r="TJP220" s="306"/>
      <c r="TJQ220" s="305"/>
      <c r="TJR220" s="306"/>
      <c r="TJS220" s="305"/>
      <c r="TJT220" s="306"/>
      <c r="TJU220" s="305"/>
      <c r="TJV220" s="306"/>
      <c r="TJW220" s="305"/>
      <c r="TJX220" s="306"/>
      <c r="TJY220" s="305"/>
      <c r="TJZ220" s="306"/>
      <c r="TKA220" s="305"/>
      <c r="TKB220" s="306"/>
      <c r="TKC220" s="305"/>
      <c r="TKD220" s="306"/>
      <c r="TKE220" s="305"/>
      <c r="TKF220" s="306"/>
      <c r="TKG220" s="305"/>
      <c r="TKH220" s="306"/>
      <c r="TKI220" s="305"/>
      <c r="TKJ220" s="306"/>
      <c r="TKK220" s="305"/>
      <c r="TKL220" s="306"/>
      <c r="TKM220" s="305"/>
      <c r="TKN220" s="306"/>
      <c r="TKO220" s="305"/>
      <c r="TKP220" s="306"/>
      <c r="TKQ220" s="305"/>
      <c r="TKR220" s="306"/>
      <c r="TKS220" s="305"/>
      <c r="TKT220" s="306"/>
      <c r="TKU220" s="305"/>
      <c r="TKV220" s="306"/>
      <c r="TKW220" s="305"/>
      <c r="TKX220" s="306"/>
      <c r="TKY220" s="305"/>
      <c r="TKZ220" s="306"/>
      <c r="TLA220" s="305"/>
      <c r="TLB220" s="306"/>
      <c r="TLC220" s="305"/>
      <c r="TLD220" s="306"/>
      <c r="TLE220" s="305"/>
      <c r="TLF220" s="306"/>
      <c r="TLG220" s="305"/>
      <c r="TLH220" s="306"/>
      <c r="TLI220" s="305"/>
      <c r="TLJ220" s="306"/>
      <c r="TLK220" s="305"/>
      <c r="TLL220" s="306"/>
      <c r="TLM220" s="305"/>
      <c r="TLN220" s="306"/>
      <c r="TLO220" s="305"/>
      <c r="TLP220" s="306"/>
      <c r="TLQ220" s="305"/>
      <c r="TLR220" s="306"/>
      <c r="TLS220" s="305"/>
      <c r="TLT220" s="306"/>
      <c r="TLU220" s="305"/>
      <c r="TLV220" s="306"/>
      <c r="TLW220" s="305"/>
      <c r="TLX220" s="306"/>
      <c r="TLY220" s="305"/>
      <c r="TLZ220" s="306"/>
      <c r="TMA220" s="305"/>
      <c r="TMB220" s="306"/>
      <c r="TMC220" s="305"/>
      <c r="TMD220" s="306"/>
      <c r="TME220" s="305"/>
      <c r="TMF220" s="306"/>
      <c r="TMG220" s="305"/>
      <c r="TMH220" s="306"/>
      <c r="TMI220" s="305"/>
      <c r="TMJ220" s="306"/>
      <c r="TMK220" s="305"/>
      <c r="TML220" s="306"/>
      <c r="TMM220" s="305"/>
      <c r="TMN220" s="306"/>
      <c r="TMO220" s="305"/>
      <c r="TMP220" s="306"/>
      <c r="TMQ220" s="305"/>
      <c r="TMR220" s="306"/>
      <c r="TMS220" s="305"/>
      <c r="TMT220" s="306"/>
      <c r="TMU220" s="305"/>
      <c r="TMV220" s="306"/>
      <c r="TMW220" s="305"/>
      <c r="TMX220" s="306"/>
      <c r="TMY220" s="305"/>
      <c r="TMZ220" s="306"/>
      <c r="TNA220" s="305"/>
      <c r="TNB220" s="306"/>
      <c r="TNC220" s="305"/>
      <c r="TND220" s="306"/>
      <c r="TNE220" s="305"/>
      <c r="TNF220" s="306"/>
      <c r="TNG220" s="305"/>
      <c r="TNH220" s="306"/>
      <c r="TNI220" s="305"/>
      <c r="TNJ220" s="306"/>
      <c r="TNK220" s="305"/>
      <c r="TNL220" s="306"/>
      <c r="TNM220" s="305"/>
      <c r="TNN220" s="306"/>
      <c r="TNO220" s="305"/>
      <c r="TNP220" s="306"/>
      <c r="TNQ220" s="305"/>
      <c r="TNR220" s="306"/>
      <c r="TNS220" s="305"/>
      <c r="TNT220" s="306"/>
      <c r="TNU220" s="305"/>
      <c r="TNV220" s="306"/>
      <c r="TNW220" s="305"/>
      <c r="TNX220" s="306"/>
      <c r="TNY220" s="305"/>
      <c r="TNZ220" s="306"/>
      <c r="TOA220" s="305"/>
      <c r="TOB220" s="306"/>
      <c r="TOC220" s="305"/>
      <c r="TOD220" s="306"/>
      <c r="TOE220" s="305"/>
      <c r="TOF220" s="306"/>
      <c r="TOG220" s="305"/>
      <c r="TOH220" s="306"/>
      <c r="TOI220" s="305"/>
      <c r="TOJ220" s="306"/>
      <c r="TOK220" s="305"/>
      <c r="TOL220" s="306"/>
      <c r="TOM220" s="305"/>
      <c r="TON220" s="306"/>
      <c r="TOO220" s="305"/>
      <c r="TOP220" s="306"/>
      <c r="TOQ220" s="305"/>
      <c r="TOR220" s="306"/>
      <c r="TOS220" s="305"/>
      <c r="TOT220" s="306"/>
      <c r="TOU220" s="305"/>
      <c r="TOV220" s="306"/>
      <c r="TOW220" s="305"/>
      <c r="TOX220" s="306"/>
      <c r="TOY220" s="305"/>
      <c r="TOZ220" s="306"/>
      <c r="TPA220" s="305"/>
      <c r="TPB220" s="306"/>
      <c r="TPC220" s="305"/>
      <c r="TPD220" s="306"/>
      <c r="TPE220" s="305"/>
      <c r="TPF220" s="306"/>
      <c r="TPG220" s="305"/>
      <c r="TPH220" s="306"/>
      <c r="TPI220" s="305"/>
      <c r="TPJ220" s="306"/>
      <c r="TPK220" s="305"/>
      <c r="TPL220" s="306"/>
      <c r="TPM220" s="305"/>
      <c r="TPN220" s="306"/>
      <c r="TPO220" s="305"/>
      <c r="TPP220" s="306"/>
      <c r="TPQ220" s="305"/>
      <c r="TPR220" s="306"/>
      <c r="TPS220" s="305"/>
      <c r="TPT220" s="306"/>
      <c r="TPU220" s="305"/>
      <c r="TPV220" s="306"/>
      <c r="TPW220" s="305"/>
      <c r="TPX220" s="306"/>
      <c r="TPY220" s="305"/>
      <c r="TPZ220" s="306"/>
      <c r="TQA220" s="305"/>
      <c r="TQB220" s="306"/>
      <c r="TQC220" s="305"/>
      <c r="TQD220" s="306"/>
      <c r="TQE220" s="305"/>
      <c r="TQF220" s="306"/>
      <c r="TQG220" s="305"/>
      <c r="TQH220" s="306"/>
      <c r="TQI220" s="305"/>
      <c r="TQJ220" s="306"/>
      <c r="TQK220" s="305"/>
      <c r="TQL220" s="306"/>
      <c r="TQM220" s="305"/>
      <c r="TQN220" s="306"/>
      <c r="TQO220" s="305"/>
      <c r="TQP220" s="306"/>
      <c r="TQQ220" s="305"/>
      <c r="TQR220" s="306"/>
      <c r="TQS220" s="305"/>
      <c r="TQT220" s="306"/>
      <c r="TQU220" s="305"/>
      <c r="TQV220" s="306"/>
      <c r="TQW220" s="305"/>
      <c r="TQX220" s="306"/>
      <c r="TQY220" s="305"/>
      <c r="TQZ220" s="306"/>
      <c r="TRA220" s="305"/>
      <c r="TRB220" s="306"/>
      <c r="TRC220" s="305"/>
      <c r="TRD220" s="306"/>
      <c r="TRE220" s="305"/>
      <c r="TRF220" s="306"/>
      <c r="TRG220" s="305"/>
      <c r="TRH220" s="306"/>
      <c r="TRI220" s="305"/>
      <c r="TRJ220" s="306"/>
      <c r="TRK220" s="305"/>
      <c r="TRL220" s="306"/>
      <c r="TRM220" s="305"/>
      <c r="TRN220" s="306"/>
      <c r="TRO220" s="305"/>
      <c r="TRP220" s="306"/>
      <c r="TRQ220" s="305"/>
      <c r="TRR220" s="306"/>
      <c r="TRS220" s="305"/>
      <c r="TRT220" s="306"/>
      <c r="TRU220" s="305"/>
      <c r="TRV220" s="306"/>
      <c r="TRW220" s="305"/>
      <c r="TRX220" s="306"/>
      <c r="TRY220" s="305"/>
      <c r="TRZ220" s="306"/>
      <c r="TSA220" s="305"/>
      <c r="TSB220" s="306"/>
      <c r="TSC220" s="305"/>
      <c r="TSD220" s="306"/>
      <c r="TSE220" s="305"/>
      <c r="TSF220" s="306"/>
      <c r="TSG220" s="305"/>
      <c r="TSH220" s="306"/>
      <c r="TSI220" s="305"/>
      <c r="TSJ220" s="306"/>
      <c r="TSK220" s="305"/>
      <c r="TSL220" s="306"/>
      <c r="TSM220" s="305"/>
      <c r="TSN220" s="306"/>
      <c r="TSO220" s="305"/>
      <c r="TSP220" s="306"/>
      <c r="TSQ220" s="305"/>
      <c r="TSR220" s="306"/>
      <c r="TSS220" s="305"/>
      <c r="TST220" s="306"/>
      <c r="TSU220" s="305"/>
      <c r="TSV220" s="306"/>
      <c r="TSW220" s="305"/>
      <c r="TSX220" s="306"/>
      <c r="TSY220" s="305"/>
      <c r="TSZ220" s="306"/>
      <c r="TTA220" s="305"/>
      <c r="TTB220" s="306"/>
      <c r="TTC220" s="305"/>
      <c r="TTD220" s="306"/>
      <c r="TTE220" s="305"/>
      <c r="TTF220" s="306"/>
      <c r="TTG220" s="305"/>
      <c r="TTH220" s="306"/>
      <c r="TTI220" s="305"/>
      <c r="TTJ220" s="306"/>
      <c r="TTK220" s="305"/>
      <c r="TTL220" s="306"/>
      <c r="TTM220" s="305"/>
      <c r="TTN220" s="306"/>
      <c r="TTO220" s="305"/>
      <c r="TTP220" s="306"/>
      <c r="TTQ220" s="305"/>
      <c r="TTR220" s="306"/>
      <c r="TTS220" s="305"/>
      <c r="TTT220" s="306"/>
      <c r="TTU220" s="305"/>
      <c r="TTV220" s="306"/>
      <c r="TTW220" s="305"/>
      <c r="TTX220" s="306"/>
      <c r="TTY220" s="305"/>
      <c r="TTZ220" s="306"/>
      <c r="TUA220" s="305"/>
      <c r="TUB220" s="306"/>
      <c r="TUC220" s="305"/>
      <c r="TUD220" s="306"/>
      <c r="TUE220" s="305"/>
      <c r="TUF220" s="306"/>
      <c r="TUG220" s="305"/>
      <c r="TUH220" s="306"/>
      <c r="TUI220" s="305"/>
      <c r="TUJ220" s="306"/>
      <c r="TUK220" s="305"/>
      <c r="TUL220" s="306"/>
      <c r="TUM220" s="305"/>
      <c r="TUN220" s="306"/>
      <c r="TUO220" s="305"/>
      <c r="TUP220" s="306"/>
      <c r="TUQ220" s="305"/>
      <c r="TUR220" s="306"/>
      <c r="TUS220" s="305"/>
      <c r="TUT220" s="306"/>
      <c r="TUU220" s="305"/>
      <c r="TUV220" s="306"/>
      <c r="TUW220" s="305"/>
      <c r="TUX220" s="306"/>
      <c r="TUY220" s="305"/>
      <c r="TUZ220" s="306"/>
      <c r="TVA220" s="305"/>
      <c r="TVB220" s="306"/>
      <c r="TVC220" s="305"/>
      <c r="TVD220" s="306"/>
      <c r="TVE220" s="305"/>
      <c r="TVF220" s="306"/>
      <c r="TVG220" s="305"/>
      <c r="TVH220" s="306"/>
      <c r="TVI220" s="305"/>
      <c r="TVJ220" s="306"/>
      <c r="TVK220" s="305"/>
      <c r="TVL220" s="306"/>
      <c r="TVM220" s="305"/>
      <c r="TVN220" s="306"/>
      <c r="TVO220" s="305"/>
      <c r="TVP220" s="306"/>
      <c r="TVQ220" s="305"/>
      <c r="TVR220" s="306"/>
      <c r="TVS220" s="305"/>
      <c r="TVT220" s="306"/>
      <c r="TVU220" s="305"/>
      <c r="TVV220" s="306"/>
      <c r="TVW220" s="305"/>
      <c r="TVX220" s="306"/>
      <c r="TVY220" s="305"/>
      <c r="TVZ220" s="306"/>
      <c r="TWA220" s="305"/>
      <c r="TWB220" s="306"/>
      <c r="TWC220" s="305"/>
      <c r="TWD220" s="306"/>
      <c r="TWE220" s="305"/>
      <c r="TWF220" s="306"/>
      <c r="TWG220" s="305"/>
      <c r="TWH220" s="306"/>
      <c r="TWI220" s="305"/>
      <c r="TWJ220" s="306"/>
      <c r="TWK220" s="305"/>
      <c r="TWL220" s="306"/>
      <c r="TWM220" s="305"/>
      <c r="TWN220" s="306"/>
      <c r="TWO220" s="305"/>
      <c r="TWP220" s="306"/>
      <c r="TWQ220" s="305"/>
      <c r="TWR220" s="306"/>
      <c r="TWS220" s="305"/>
      <c r="TWT220" s="306"/>
      <c r="TWU220" s="305"/>
      <c r="TWV220" s="306"/>
      <c r="TWW220" s="305"/>
      <c r="TWX220" s="306"/>
      <c r="TWY220" s="305"/>
      <c r="TWZ220" s="306"/>
      <c r="TXA220" s="305"/>
      <c r="TXB220" s="306"/>
      <c r="TXC220" s="305"/>
      <c r="TXD220" s="306"/>
      <c r="TXE220" s="305"/>
      <c r="TXF220" s="306"/>
      <c r="TXG220" s="305"/>
      <c r="TXH220" s="306"/>
      <c r="TXI220" s="305"/>
      <c r="TXJ220" s="306"/>
      <c r="TXK220" s="305"/>
      <c r="TXL220" s="306"/>
      <c r="TXM220" s="305"/>
      <c r="TXN220" s="306"/>
      <c r="TXO220" s="305"/>
      <c r="TXP220" s="306"/>
      <c r="TXQ220" s="305"/>
      <c r="TXR220" s="306"/>
      <c r="TXS220" s="305"/>
      <c r="TXT220" s="306"/>
      <c r="TXU220" s="305"/>
      <c r="TXV220" s="306"/>
      <c r="TXW220" s="305"/>
      <c r="TXX220" s="306"/>
      <c r="TXY220" s="305"/>
      <c r="TXZ220" s="306"/>
      <c r="TYA220" s="305"/>
      <c r="TYB220" s="306"/>
      <c r="TYC220" s="305"/>
      <c r="TYD220" s="306"/>
      <c r="TYE220" s="305"/>
      <c r="TYF220" s="306"/>
      <c r="TYG220" s="305"/>
      <c r="TYH220" s="306"/>
      <c r="TYI220" s="305"/>
      <c r="TYJ220" s="306"/>
      <c r="TYK220" s="305"/>
      <c r="TYL220" s="306"/>
      <c r="TYM220" s="305"/>
      <c r="TYN220" s="306"/>
      <c r="TYO220" s="305"/>
      <c r="TYP220" s="306"/>
      <c r="TYQ220" s="305"/>
      <c r="TYR220" s="306"/>
      <c r="TYS220" s="305"/>
      <c r="TYT220" s="306"/>
      <c r="TYU220" s="305"/>
      <c r="TYV220" s="306"/>
      <c r="TYW220" s="305"/>
      <c r="TYX220" s="306"/>
      <c r="TYY220" s="305"/>
      <c r="TYZ220" s="306"/>
      <c r="TZA220" s="305"/>
      <c r="TZB220" s="306"/>
      <c r="TZC220" s="305"/>
      <c r="TZD220" s="306"/>
      <c r="TZE220" s="305"/>
      <c r="TZF220" s="306"/>
      <c r="TZG220" s="305"/>
      <c r="TZH220" s="306"/>
      <c r="TZI220" s="305"/>
      <c r="TZJ220" s="306"/>
      <c r="TZK220" s="305"/>
      <c r="TZL220" s="306"/>
      <c r="TZM220" s="305"/>
      <c r="TZN220" s="306"/>
      <c r="TZO220" s="305"/>
      <c r="TZP220" s="306"/>
      <c r="TZQ220" s="305"/>
      <c r="TZR220" s="306"/>
      <c r="TZS220" s="305"/>
      <c r="TZT220" s="306"/>
      <c r="TZU220" s="305"/>
      <c r="TZV220" s="306"/>
      <c r="TZW220" s="305"/>
      <c r="TZX220" s="306"/>
      <c r="TZY220" s="305"/>
      <c r="TZZ220" s="306"/>
      <c r="UAA220" s="305"/>
      <c r="UAB220" s="306"/>
      <c r="UAC220" s="305"/>
      <c r="UAD220" s="306"/>
      <c r="UAE220" s="305"/>
      <c r="UAF220" s="306"/>
      <c r="UAG220" s="305"/>
      <c r="UAH220" s="306"/>
      <c r="UAI220" s="305"/>
      <c r="UAJ220" s="306"/>
      <c r="UAK220" s="305"/>
      <c r="UAL220" s="306"/>
      <c r="UAM220" s="305"/>
      <c r="UAN220" s="306"/>
      <c r="UAO220" s="305"/>
      <c r="UAP220" s="306"/>
      <c r="UAQ220" s="305"/>
      <c r="UAR220" s="306"/>
      <c r="UAS220" s="305"/>
      <c r="UAT220" s="306"/>
      <c r="UAU220" s="305"/>
      <c r="UAV220" s="306"/>
      <c r="UAW220" s="305"/>
      <c r="UAX220" s="306"/>
      <c r="UAY220" s="305"/>
      <c r="UAZ220" s="306"/>
      <c r="UBA220" s="305"/>
      <c r="UBB220" s="306"/>
      <c r="UBC220" s="305"/>
      <c r="UBD220" s="306"/>
      <c r="UBE220" s="305"/>
      <c r="UBF220" s="306"/>
      <c r="UBG220" s="305"/>
      <c r="UBH220" s="306"/>
      <c r="UBI220" s="305"/>
      <c r="UBJ220" s="306"/>
      <c r="UBK220" s="305"/>
      <c r="UBL220" s="306"/>
      <c r="UBM220" s="305"/>
      <c r="UBN220" s="306"/>
      <c r="UBO220" s="305"/>
      <c r="UBP220" s="306"/>
      <c r="UBQ220" s="305"/>
      <c r="UBR220" s="306"/>
      <c r="UBS220" s="305"/>
      <c r="UBT220" s="306"/>
      <c r="UBU220" s="305"/>
      <c r="UBV220" s="306"/>
      <c r="UBW220" s="305"/>
      <c r="UBX220" s="306"/>
      <c r="UBY220" s="305"/>
      <c r="UBZ220" s="306"/>
      <c r="UCA220" s="305"/>
      <c r="UCB220" s="306"/>
      <c r="UCC220" s="305"/>
      <c r="UCD220" s="306"/>
      <c r="UCE220" s="305"/>
      <c r="UCF220" s="306"/>
      <c r="UCG220" s="305"/>
      <c r="UCH220" s="306"/>
      <c r="UCI220" s="305"/>
      <c r="UCJ220" s="306"/>
      <c r="UCK220" s="305"/>
      <c r="UCL220" s="306"/>
      <c r="UCM220" s="305"/>
      <c r="UCN220" s="306"/>
      <c r="UCO220" s="305"/>
      <c r="UCP220" s="306"/>
      <c r="UCQ220" s="305"/>
      <c r="UCR220" s="306"/>
      <c r="UCS220" s="305"/>
      <c r="UCT220" s="306"/>
      <c r="UCU220" s="305"/>
      <c r="UCV220" s="306"/>
      <c r="UCW220" s="305"/>
      <c r="UCX220" s="306"/>
      <c r="UCY220" s="305"/>
      <c r="UCZ220" s="306"/>
      <c r="UDA220" s="305"/>
      <c r="UDB220" s="306"/>
      <c r="UDC220" s="305"/>
      <c r="UDD220" s="306"/>
      <c r="UDE220" s="305"/>
      <c r="UDF220" s="306"/>
      <c r="UDG220" s="305"/>
      <c r="UDH220" s="306"/>
      <c r="UDI220" s="305"/>
      <c r="UDJ220" s="306"/>
      <c r="UDK220" s="305"/>
      <c r="UDL220" s="306"/>
      <c r="UDM220" s="305"/>
      <c r="UDN220" s="306"/>
      <c r="UDO220" s="305"/>
      <c r="UDP220" s="306"/>
      <c r="UDQ220" s="305"/>
      <c r="UDR220" s="306"/>
      <c r="UDS220" s="305"/>
      <c r="UDT220" s="306"/>
      <c r="UDU220" s="305"/>
      <c r="UDV220" s="306"/>
      <c r="UDW220" s="305"/>
      <c r="UDX220" s="306"/>
      <c r="UDY220" s="305"/>
      <c r="UDZ220" s="306"/>
      <c r="UEA220" s="305"/>
      <c r="UEB220" s="306"/>
      <c r="UEC220" s="305"/>
      <c r="UED220" s="306"/>
      <c r="UEE220" s="305"/>
      <c r="UEF220" s="306"/>
      <c r="UEG220" s="305"/>
      <c r="UEH220" s="306"/>
      <c r="UEI220" s="305"/>
      <c r="UEJ220" s="306"/>
      <c r="UEK220" s="305"/>
      <c r="UEL220" s="306"/>
      <c r="UEM220" s="305"/>
      <c r="UEN220" s="306"/>
      <c r="UEO220" s="305"/>
      <c r="UEP220" s="306"/>
      <c r="UEQ220" s="305"/>
      <c r="UER220" s="306"/>
      <c r="UES220" s="305"/>
      <c r="UET220" s="306"/>
      <c r="UEU220" s="305"/>
      <c r="UEV220" s="306"/>
      <c r="UEW220" s="305"/>
      <c r="UEX220" s="306"/>
      <c r="UEY220" s="305"/>
      <c r="UEZ220" s="306"/>
      <c r="UFA220" s="305"/>
      <c r="UFB220" s="306"/>
      <c r="UFC220" s="305"/>
      <c r="UFD220" s="306"/>
      <c r="UFE220" s="305"/>
      <c r="UFF220" s="306"/>
      <c r="UFG220" s="305"/>
      <c r="UFH220" s="306"/>
      <c r="UFI220" s="305"/>
      <c r="UFJ220" s="306"/>
      <c r="UFK220" s="305"/>
      <c r="UFL220" s="306"/>
      <c r="UFM220" s="305"/>
      <c r="UFN220" s="306"/>
      <c r="UFO220" s="305"/>
      <c r="UFP220" s="306"/>
      <c r="UFQ220" s="305"/>
      <c r="UFR220" s="306"/>
      <c r="UFS220" s="305"/>
      <c r="UFT220" s="306"/>
      <c r="UFU220" s="305"/>
      <c r="UFV220" s="306"/>
      <c r="UFW220" s="305"/>
      <c r="UFX220" s="306"/>
      <c r="UFY220" s="305"/>
      <c r="UFZ220" s="306"/>
      <c r="UGA220" s="305"/>
      <c r="UGB220" s="306"/>
      <c r="UGC220" s="305"/>
      <c r="UGD220" s="306"/>
      <c r="UGE220" s="305"/>
      <c r="UGF220" s="306"/>
      <c r="UGG220" s="305"/>
      <c r="UGH220" s="306"/>
      <c r="UGI220" s="305"/>
      <c r="UGJ220" s="306"/>
      <c r="UGK220" s="305"/>
      <c r="UGL220" s="306"/>
      <c r="UGM220" s="305"/>
      <c r="UGN220" s="306"/>
      <c r="UGO220" s="305"/>
      <c r="UGP220" s="306"/>
      <c r="UGQ220" s="305"/>
      <c r="UGR220" s="306"/>
      <c r="UGS220" s="305"/>
      <c r="UGT220" s="306"/>
      <c r="UGU220" s="305"/>
      <c r="UGV220" s="306"/>
      <c r="UGW220" s="305"/>
      <c r="UGX220" s="306"/>
      <c r="UGY220" s="305"/>
      <c r="UGZ220" s="306"/>
      <c r="UHA220" s="305"/>
      <c r="UHB220" s="306"/>
      <c r="UHC220" s="305"/>
      <c r="UHD220" s="306"/>
      <c r="UHE220" s="305"/>
      <c r="UHF220" s="306"/>
      <c r="UHG220" s="305"/>
      <c r="UHH220" s="306"/>
      <c r="UHI220" s="305"/>
      <c r="UHJ220" s="306"/>
      <c r="UHK220" s="305"/>
      <c r="UHL220" s="306"/>
      <c r="UHM220" s="305"/>
      <c r="UHN220" s="306"/>
      <c r="UHO220" s="305"/>
      <c r="UHP220" s="306"/>
      <c r="UHQ220" s="305"/>
      <c r="UHR220" s="306"/>
      <c r="UHS220" s="305"/>
      <c r="UHT220" s="306"/>
      <c r="UHU220" s="305"/>
      <c r="UHV220" s="306"/>
      <c r="UHW220" s="305"/>
      <c r="UHX220" s="306"/>
      <c r="UHY220" s="305"/>
      <c r="UHZ220" s="306"/>
      <c r="UIA220" s="305"/>
      <c r="UIB220" s="306"/>
      <c r="UIC220" s="305"/>
      <c r="UID220" s="306"/>
      <c r="UIE220" s="305"/>
      <c r="UIF220" s="306"/>
      <c r="UIG220" s="305"/>
      <c r="UIH220" s="306"/>
      <c r="UII220" s="305"/>
      <c r="UIJ220" s="306"/>
      <c r="UIK220" s="305"/>
      <c r="UIL220" s="306"/>
      <c r="UIM220" s="305"/>
      <c r="UIN220" s="306"/>
      <c r="UIO220" s="305"/>
      <c r="UIP220" s="306"/>
      <c r="UIQ220" s="305"/>
      <c r="UIR220" s="306"/>
      <c r="UIS220" s="305"/>
      <c r="UIT220" s="306"/>
      <c r="UIU220" s="305"/>
      <c r="UIV220" s="306"/>
      <c r="UIW220" s="305"/>
      <c r="UIX220" s="306"/>
      <c r="UIY220" s="305"/>
      <c r="UIZ220" s="306"/>
      <c r="UJA220" s="305"/>
      <c r="UJB220" s="306"/>
      <c r="UJC220" s="305"/>
      <c r="UJD220" s="306"/>
      <c r="UJE220" s="305"/>
      <c r="UJF220" s="306"/>
      <c r="UJG220" s="305"/>
      <c r="UJH220" s="306"/>
      <c r="UJI220" s="305"/>
      <c r="UJJ220" s="306"/>
      <c r="UJK220" s="305"/>
      <c r="UJL220" s="306"/>
      <c r="UJM220" s="305"/>
      <c r="UJN220" s="306"/>
      <c r="UJO220" s="305"/>
      <c r="UJP220" s="306"/>
      <c r="UJQ220" s="305"/>
      <c r="UJR220" s="306"/>
      <c r="UJS220" s="305"/>
      <c r="UJT220" s="306"/>
      <c r="UJU220" s="305"/>
      <c r="UJV220" s="306"/>
      <c r="UJW220" s="305"/>
      <c r="UJX220" s="306"/>
      <c r="UJY220" s="305"/>
      <c r="UJZ220" s="306"/>
      <c r="UKA220" s="305"/>
      <c r="UKB220" s="306"/>
      <c r="UKC220" s="305"/>
      <c r="UKD220" s="306"/>
      <c r="UKE220" s="305"/>
      <c r="UKF220" s="306"/>
      <c r="UKG220" s="305"/>
      <c r="UKH220" s="306"/>
      <c r="UKI220" s="305"/>
      <c r="UKJ220" s="306"/>
      <c r="UKK220" s="305"/>
      <c r="UKL220" s="306"/>
      <c r="UKM220" s="305"/>
      <c r="UKN220" s="306"/>
      <c r="UKO220" s="305"/>
      <c r="UKP220" s="306"/>
      <c r="UKQ220" s="305"/>
      <c r="UKR220" s="306"/>
      <c r="UKS220" s="305"/>
      <c r="UKT220" s="306"/>
      <c r="UKU220" s="305"/>
      <c r="UKV220" s="306"/>
      <c r="UKW220" s="305"/>
      <c r="UKX220" s="306"/>
      <c r="UKY220" s="305"/>
      <c r="UKZ220" s="306"/>
      <c r="ULA220" s="305"/>
      <c r="ULB220" s="306"/>
      <c r="ULC220" s="305"/>
      <c r="ULD220" s="306"/>
      <c r="ULE220" s="305"/>
      <c r="ULF220" s="306"/>
      <c r="ULG220" s="305"/>
      <c r="ULH220" s="306"/>
      <c r="ULI220" s="305"/>
      <c r="ULJ220" s="306"/>
      <c r="ULK220" s="305"/>
      <c r="ULL220" s="306"/>
      <c r="ULM220" s="305"/>
      <c r="ULN220" s="306"/>
      <c r="ULO220" s="305"/>
      <c r="ULP220" s="306"/>
      <c r="ULQ220" s="305"/>
      <c r="ULR220" s="306"/>
      <c r="ULS220" s="305"/>
      <c r="ULT220" s="306"/>
      <c r="ULU220" s="305"/>
      <c r="ULV220" s="306"/>
      <c r="ULW220" s="305"/>
      <c r="ULX220" s="306"/>
      <c r="ULY220" s="305"/>
      <c r="ULZ220" s="306"/>
      <c r="UMA220" s="305"/>
      <c r="UMB220" s="306"/>
      <c r="UMC220" s="305"/>
      <c r="UMD220" s="306"/>
      <c r="UME220" s="305"/>
      <c r="UMF220" s="306"/>
      <c r="UMG220" s="305"/>
      <c r="UMH220" s="306"/>
      <c r="UMI220" s="305"/>
      <c r="UMJ220" s="306"/>
      <c r="UMK220" s="305"/>
      <c r="UML220" s="306"/>
      <c r="UMM220" s="305"/>
      <c r="UMN220" s="306"/>
      <c r="UMO220" s="305"/>
      <c r="UMP220" s="306"/>
      <c r="UMQ220" s="305"/>
      <c r="UMR220" s="306"/>
      <c r="UMS220" s="305"/>
      <c r="UMT220" s="306"/>
      <c r="UMU220" s="305"/>
      <c r="UMV220" s="306"/>
      <c r="UMW220" s="305"/>
      <c r="UMX220" s="306"/>
      <c r="UMY220" s="305"/>
      <c r="UMZ220" s="306"/>
      <c r="UNA220" s="305"/>
      <c r="UNB220" s="306"/>
      <c r="UNC220" s="305"/>
      <c r="UND220" s="306"/>
      <c r="UNE220" s="305"/>
      <c r="UNF220" s="306"/>
      <c r="UNG220" s="305"/>
      <c r="UNH220" s="306"/>
      <c r="UNI220" s="305"/>
      <c r="UNJ220" s="306"/>
      <c r="UNK220" s="305"/>
      <c r="UNL220" s="306"/>
      <c r="UNM220" s="305"/>
      <c r="UNN220" s="306"/>
      <c r="UNO220" s="305"/>
      <c r="UNP220" s="306"/>
      <c r="UNQ220" s="305"/>
      <c r="UNR220" s="306"/>
      <c r="UNS220" s="305"/>
      <c r="UNT220" s="306"/>
      <c r="UNU220" s="305"/>
      <c r="UNV220" s="306"/>
      <c r="UNW220" s="305"/>
      <c r="UNX220" s="306"/>
      <c r="UNY220" s="305"/>
      <c r="UNZ220" s="306"/>
      <c r="UOA220" s="305"/>
      <c r="UOB220" s="306"/>
      <c r="UOC220" s="305"/>
      <c r="UOD220" s="306"/>
      <c r="UOE220" s="305"/>
      <c r="UOF220" s="306"/>
      <c r="UOG220" s="305"/>
      <c r="UOH220" s="306"/>
      <c r="UOI220" s="305"/>
      <c r="UOJ220" s="306"/>
      <c r="UOK220" s="305"/>
      <c r="UOL220" s="306"/>
      <c r="UOM220" s="305"/>
      <c r="UON220" s="306"/>
      <c r="UOO220" s="305"/>
      <c r="UOP220" s="306"/>
      <c r="UOQ220" s="305"/>
      <c r="UOR220" s="306"/>
      <c r="UOS220" s="305"/>
      <c r="UOT220" s="306"/>
      <c r="UOU220" s="305"/>
      <c r="UOV220" s="306"/>
      <c r="UOW220" s="305"/>
      <c r="UOX220" s="306"/>
      <c r="UOY220" s="305"/>
      <c r="UOZ220" s="306"/>
      <c r="UPA220" s="305"/>
      <c r="UPB220" s="306"/>
      <c r="UPC220" s="305"/>
      <c r="UPD220" s="306"/>
      <c r="UPE220" s="305"/>
      <c r="UPF220" s="306"/>
      <c r="UPG220" s="305"/>
      <c r="UPH220" s="306"/>
      <c r="UPI220" s="305"/>
      <c r="UPJ220" s="306"/>
      <c r="UPK220" s="305"/>
      <c r="UPL220" s="306"/>
      <c r="UPM220" s="305"/>
      <c r="UPN220" s="306"/>
      <c r="UPO220" s="305"/>
      <c r="UPP220" s="306"/>
      <c r="UPQ220" s="305"/>
      <c r="UPR220" s="306"/>
      <c r="UPS220" s="305"/>
      <c r="UPT220" s="306"/>
      <c r="UPU220" s="305"/>
      <c r="UPV220" s="306"/>
      <c r="UPW220" s="305"/>
      <c r="UPX220" s="306"/>
      <c r="UPY220" s="305"/>
      <c r="UPZ220" s="306"/>
      <c r="UQA220" s="305"/>
      <c r="UQB220" s="306"/>
      <c r="UQC220" s="305"/>
      <c r="UQD220" s="306"/>
      <c r="UQE220" s="305"/>
      <c r="UQF220" s="306"/>
      <c r="UQG220" s="305"/>
      <c r="UQH220" s="306"/>
      <c r="UQI220" s="305"/>
      <c r="UQJ220" s="306"/>
      <c r="UQK220" s="305"/>
      <c r="UQL220" s="306"/>
      <c r="UQM220" s="305"/>
      <c r="UQN220" s="306"/>
      <c r="UQO220" s="305"/>
      <c r="UQP220" s="306"/>
      <c r="UQQ220" s="305"/>
      <c r="UQR220" s="306"/>
      <c r="UQS220" s="305"/>
      <c r="UQT220" s="306"/>
      <c r="UQU220" s="305"/>
      <c r="UQV220" s="306"/>
      <c r="UQW220" s="305"/>
      <c r="UQX220" s="306"/>
      <c r="UQY220" s="305"/>
      <c r="UQZ220" s="306"/>
      <c r="URA220" s="305"/>
      <c r="URB220" s="306"/>
      <c r="URC220" s="305"/>
      <c r="URD220" s="306"/>
      <c r="URE220" s="305"/>
      <c r="URF220" s="306"/>
      <c r="URG220" s="305"/>
      <c r="URH220" s="306"/>
      <c r="URI220" s="305"/>
      <c r="URJ220" s="306"/>
      <c r="URK220" s="305"/>
      <c r="URL220" s="306"/>
      <c r="URM220" s="305"/>
      <c r="URN220" s="306"/>
      <c r="URO220" s="305"/>
      <c r="URP220" s="306"/>
      <c r="URQ220" s="305"/>
      <c r="URR220" s="306"/>
      <c r="URS220" s="305"/>
      <c r="URT220" s="306"/>
      <c r="URU220" s="305"/>
      <c r="URV220" s="306"/>
      <c r="URW220" s="305"/>
      <c r="URX220" s="306"/>
      <c r="URY220" s="305"/>
      <c r="URZ220" s="306"/>
      <c r="USA220" s="305"/>
      <c r="USB220" s="306"/>
      <c r="USC220" s="305"/>
      <c r="USD220" s="306"/>
      <c r="USE220" s="305"/>
      <c r="USF220" s="306"/>
      <c r="USG220" s="305"/>
      <c r="USH220" s="306"/>
      <c r="USI220" s="305"/>
      <c r="USJ220" s="306"/>
      <c r="USK220" s="305"/>
      <c r="USL220" s="306"/>
      <c r="USM220" s="305"/>
      <c r="USN220" s="306"/>
      <c r="USO220" s="305"/>
      <c r="USP220" s="306"/>
      <c r="USQ220" s="305"/>
      <c r="USR220" s="306"/>
      <c r="USS220" s="305"/>
      <c r="UST220" s="306"/>
      <c r="USU220" s="305"/>
      <c r="USV220" s="306"/>
      <c r="USW220" s="305"/>
      <c r="USX220" s="306"/>
      <c r="USY220" s="305"/>
      <c r="USZ220" s="306"/>
      <c r="UTA220" s="305"/>
      <c r="UTB220" s="306"/>
      <c r="UTC220" s="305"/>
      <c r="UTD220" s="306"/>
      <c r="UTE220" s="305"/>
      <c r="UTF220" s="306"/>
      <c r="UTG220" s="305"/>
      <c r="UTH220" s="306"/>
      <c r="UTI220" s="305"/>
      <c r="UTJ220" s="306"/>
      <c r="UTK220" s="305"/>
      <c r="UTL220" s="306"/>
      <c r="UTM220" s="305"/>
      <c r="UTN220" s="306"/>
      <c r="UTO220" s="305"/>
      <c r="UTP220" s="306"/>
      <c r="UTQ220" s="305"/>
      <c r="UTR220" s="306"/>
      <c r="UTS220" s="305"/>
      <c r="UTT220" s="306"/>
      <c r="UTU220" s="305"/>
      <c r="UTV220" s="306"/>
      <c r="UTW220" s="305"/>
      <c r="UTX220" s="306"/>
      <c r="UTY220" s="305"/>
      <c r="UTZ220" s="306"/>
      <c r="UUA220" s="305"/>
      <c r="UUB220" s="306"/>
      <c r="UUC220" s="305"/>
      <c r="UUD220" s="306"/>
      <c r="UUE220" s="305"/>
      <c r="UUF220" s="306"/>
      <c r="UUG220" s="305"/>
      <c r="UUH220" s="306"/>
      <c r="UUI220" s="305"/>
      <c r="UUJ220" s="306"/>
      <c r="UUK220" s="305"/>
      <c r="UUL220" s="306"/>
      <c r="UUM220" s="305"/>
      <c r="UUN220" s="306"/>
      <c r="UUO220" s="305"/>
      <c r="UUP220" s="306"/>
      <c r="UUQ220" s="305"/>
      <c r="UUR220" s="306"/>
      <c r="UUS220" s="305"/>
      <c r="UUT220" s="306"/>
      <c r="UUU220" s="305"/>
      <c r="UUV220" s="306"/>
      <c r="UUW220" s="305"/>
      <c r="UUX220" s="306"/>
      <c r="UUY220" s="305"/>
      <c r="UUZ220" s="306"/>
      <c r="UVA220" s="305"/>
      <c r="UVB220" s="306"/>
      <c r="UVC220" s="305"/>
      <c r="UVD220" s="306"/>
      <c r="UVE220" s="305"/>
      <c r="UVF220" s="306"/>
      <c r="UVG220" s="305"/>
      <c r="UVH220" s="306"/>
      <c r="UVI220" s="305"/>
      <c r="UVJ220" s="306"/>
      <c r="UVK220" s="305"/>
      <c r="UVL220" s="306"/>
      <c r="UVM220" s="305"/>
      <c r="UVN220" s="306"/>
      <c r="UVO220" s="305"/>
      <c r="UVP220" s="306"/>
      <c r="UVQ220" s="305"/>
      <c r="UVR220" s="306"/>
      <c r="UVS220" s="305"/>
      <c r="UVT220" s="306"/>
      <c r="UVU220" s="305"/>
      <c r="UVV220" s="306"/>
      <c r="UVW220" s="305"/>
      <c r="UVX220" s="306"/>
      <c r="UVY220" s="305"/>
      <c r="UVZ220" s="306"/>
      <c r="UWA220" s="305"/>
      <c r="UWB220" s="306"/>
      <c r="UWC220" s="305"/>
      <c r="UWD220" s="306"/>
      <c r="UWE220" s="305"/>
      <c r="UWF220" s="306"/>
      <c r="UWG220" s="305"/>
      <c r="UWH220" s="306"/>
      <c r="UWI220" s="305"/>
      <c r="UWJ220" s="306"/>
      <c r="UWK220" s="305"/>
      <c r="UWL220" s="306"/>
      <c r="UWM220" s="305"/>
      <c r="UWN220" s="306"/>
      <c r="UWO220" s="305"/>
      <c r="UWP220" s="306"/>
      <c r="UWQ220" s="305"/>
      <c r="UWR220" s="306"/>
      <c r="UWS220" s="305"/>
      <c r="UWT220" s="306"/>
      <c r="UWU220" s="305"/>
      <c r="UWV220" s="306"/>
      <c r="UWW220" s="305"/>
      <c r="UWX220" s="306"/>
      <c r="UWY220" s="305"/>
      <c r="UWZ220" s="306"/>
      <c r="UXA220" s="305"/>
      <c r="UXB220" s="306"/>
      <c r="UXC220" s="305"/>
      <c r="UXD220" s="306"/>
      <c r="UXE220" s="305"/>
      <c r="UXF220" s="306"/>
      <c r="UXG220" s="305"/>
      <c r="UXH220" s="306"/>
      <c r="UXI220" s="305"/>
      <c r="UXJ220" s="306"/>
      <c r="UXK220" s="305"/>
      <c r="UXL220" s="306"/>
      <c r="UXM220" s="305"/>
      <c r="UXN220" s="306"/>
      <c r="UXO220" s="305"/>
      <c r="UXP220" s="306"/>
      <c r="UXQ220" s="305"/>
      <c r="UXR220" s="306"/>
      <c r="UXS220" s="305"/>
      <c r="UXT220" s="306"/>
      <c r="UXU220" s="305"/>
      <c r="UXV220" s="306"/>
      <c r="UXW220" s="305"/>
      <c r="UXX220" s="306"/>
      <c r="UXY220" s="305"/>
      <c r="UXZ220" s="306"/>
      <c r="UYA220" s="305"/>
      <c r="UYB220" s="306"/>
      <c r="UYC220" s="305"/>
      <c r="UYD220" s="306"/>
      <c r="UYE220" s="305"/>
      <c r="UYF220" s="306"/>
      <c r="UYG220" s="305"/>
      <c r="UYH220" s="306"/>
      <c r="UYI220" s="305"/>
      <c r="UYJ220" s="306"/>
      <c r="UYK220" s="305"/>
      <c r="UYL220" s="306"/>
      <c r="UYM220" s="305"/>
      <c r="UYN220" s="306"/>
      <c r="UYO220" s="305"/>
      <c r="UYP220" s="306"/>
      <c r="UYQ220" s="305"/>
      <c r="UYR220" s="306"/>
      <c r="UYS220" s="305"/>
      <c r="UYT220" s="306"/>
      <c r="UYU220" s="305"/>
      <c r="UYV220" s="306"/>
      <c r="UYW220" s="305"/>
      <c r="UYX220" s="306"/>
      <c r="UYY220" s="305"/>
      <c r="UYZ220" s="306"/>
      <c r="UZA220" s="305"/>
      <c r="UZB220" s="306"/>
      <c r="UZC220" s="305"/>
      <c r="UZD220" s="306"/>
      <c r="UZE220" s="305"/>
      <c r="UZF220" s="306"/>
      <c r="UZG220" s="305"/>
      <c r="UZH220" s="306"/>
      <c r="UZI220" s="305"/>
      <c r="UZJ220" s="306"/>
      <c r="UZK220" s="305"/>
      <c r="UZL220" s="306"/>
      <c r="UZM220" s="305"/>
      <c r="UZN220" s="306"/>
      <c r="UZO220" s="305"/>
      <c r="UZP220" s="306"/>
      <c r="UZQ220" s="305"/>
      <c r="UZR220" s="306"/>
      <c r="UZS220" s="305"/>
      <c r="UZT220" s="306"/>
      <c r="UZU220" s="305"/>
      <c r="UZV220" s="306"/>
      <c r="UZW220" s="305"/>
      <c r="UZX220" s="306"/>
      <c r="UZY220" s="305"/>
      <c r="UZZ220" s="306"/>
      <c r="VAA220" s="305"/>
      <c r="VAB220" s="306"/>
      <c r="VAC220" s="305"/>
      <c r="VAD220" s="306"/>
      <c r="VAE220" s="305"/>
      <c r="VAF220" s="306"/>
      <c r="VAG220" s="305"/>
      <c r="VAH220" s="306"/>
      <c r="VAI220" s="305"/>
      <c r="VAJ220" s="306"/>
      <c r="VAK220" s="305"/>
      <c r="VAL220" s="306"/>
      <c r="VAM220" s="305"/>
      <c r="VAN220" s="306"/>
      <c r="VAO220" s="305"/>
      <c r="VAP220" s="306"/>
      <c r="VAQ220" s="305"/>
      <c r="VAR220" s="306"/>
      <c r="VAS220" s="305"/>
      <c r="VAT220" s="306"/>
      <c r="VAU220" s="305"/>
      <c r="VAV220" s="306"/>
      <c r="VAW220" s="305"/>
      <c r="VAX220" s="306"/>
      <c r="VAY220" s="305"/>
      <c r="VAZ220" s="306"/>
      <c r="VBA220" s="305"/>
      <c r="VBB220" s="306"/>
      <c r="VBC220" s="305"/>
      <c r="VBD220" s="306"/>
      <c r="VBE220" s="305"/>
      <c r="VBF220" s="306"/>
      <c r="VBG220" s="305"/>
      <c r="VBH220" s="306"/>
      <c r="VBI220" s="305"/>
      <c r="VBJ220" s="306"/>
      <c r="VBK220" s="305"/>
      <c r="VBL220" s="306"/>
      <c r="VBM220" s="305"/>
      <c r="VBN220" s="306"/>
      <c r="VBO220" s="305"/>
      <c r="VBP220" s="306"/>
      <c r="VBQ220" s="305"/>
      <c r="VBR220" s="306"/>
      <c r="VBS220" s="305"/>
      <c r="VBT220" s="306"/>
      <c r="VBU220" s="305"/>
      <c r="VBV220" s="306"/>
      <c r="VBW220" s="305"/>
      <c r="VBX220" s="306"/>
      <c r="VBY220" s="305"/>
      <c r="VBZ220" s="306"/>
      <c r="VCA220" s="305"/>
      <c r="VCB220" s="306"/>
      <c r="VCC220" s="305"/>
      <c r="VCD220" s="306"/>
      <c r="VCE220" s="305"/>
      <c r="VCF220" s="306"/>
      <c r="VCG220" s="305"/>
      <c r="VCH220" s="306"/>
      <c r="VCI220" s="305"/>
      <c r="VCJ220" s="306"/>
      <c r="VCK220" s="305"/>
      <c r="VCL220" s="306"/>
      <c r="VCM220" s="305"/>
      <c r="VCN220" s="306"/>
      <c r="VCO220" s="305"/>
      <c r="VCP220" s="306"/>
      <c r="VCQ220" s="305"/>
      <c r="VCR220" s="306"/>
      <c r="VCS220" s="305"/>
      <c r="VCT220" s="306"/>
      <c r="VCU220" s="305"/>
      <c r="VCV220" s="306"/>
      <c r="VCW220" s="305"/>
      <c r="VCX220" s="306"/>
      <c r="VCY220" s="305"/>
      <c r="VCZ220" s="306"/>
      <c r="VDA220" s="305"/>
      <c r="VDB220" s="306"/>
      <c r="VDC220" s="305"/>
      <c r="VDD220" s="306"/>
      <c r="VDE220" s="305"/>
      <c r="VDF220" s="306"/>
      <c r="VDG220" s="305"/>
      <c r="VDH220" s="306"/>
      <c r="VDI220" s="305"/>
      <c r="VDJ220" s="306"/>
      <c r="VDK220" s="305"/>
      <c r="VDL220" s="306"/>
      <c r="VDM220" s="305"/>
      <c r="VDN220" s="306"/>
      <c r="VDO220" s="305"/>
      <c r="VDP220" s="306"/>
      <c r="VDQ220" s="305"/>
      <c r="VDR220" s="306"/>
      <c r="VDS220" s="305"/>
      <c r="VDT220" s="306"/>
      <c r="VDU220" s="305"/>
      <c r="VDV220" s="306"/>
      <c r="VDW220" s="305"/>
      <c r="VDX220" s="306"/>
      <c r="VDY220" s="305"/>
      <c r="VDZ220" s="306"/>
      <c r="VEA220" s="305"/>
      <c r="VEB220" s="306"/>
      <c r="VEC220" s="305"/>
      <c r="VED220" s="306"/>
      <c r="VEE220" s="305"/>
      <c r="VEF220" s="306"/>
      <c r="VEG220" s="305"/>
      <c r="VEH220" s="306"/>
      <c r="VEI220" s="305"/>
      <c r="VEJ220" s="306"/>
      <c r="VEK220" s="305"/>
      <c r="VEL220" s="306"/>
      <c r="VEM220" s="305"/>
      <c r="VEN220" s="306"/>
      <c r="VEO220" s="305"/>
      <c r="VEP220" s="306"/>
      <c r="VEQ220" s="305"/>
      <c r="VER220" s="306"/>
      <c r="VES220" s="305"/>
      <c r="VET220" s="306"/>
      <c r="VEU220" s="305"/>
      <c r="VEV220" s="306"/>
      <c r="VEW220" s="305"/>
      <c r="VEX220" s="306"/>
      <c r="VEY220" s="305"/>
      <c r="VEZ220" s="306"/>
      <c r="VFA220" s="305"/>
      <c r="VFB220" s="306"/>
      <c r="VFC220" s="305"/>
      <c r="VFD220" s="306"/>
      <c r="VFE220" s="305"/>
      <c r="VFF220" s="306"/>
      <c r="VFG220" s="305"/>
      <c r="VFH220" s="306"/>
      <c r="VFI220" s="305"/>
      <c r="VFJ220" s="306"/>
      <c r="VFK220" s="305"/>
      <c r="VFL220" s="306"/>
      <c r="VFM220" s="305"/>
      <c r="VFN220" s="306"/>
      <c r="VFO220" s="305"/>
      <c r="VFP220" s="306"/>
      <c r="VFQ220" s="305"/>
      <c r="VFR220" s="306"/>
      <c r="VFS220" s="305"/>
      <c r="VFT220" s="306"/>
      <c r="VFU220" s="305"/>
      <c r="VFV220" s="306"/>
      <c r="VFW220" s="305"/>
      <c r="VFX220" s="306"/>
      <c r="VFY220" s="305"/>
      <c r="VFZ220" s="306"/>
      <c r="VGA220" s="305"/>
      <c r="VGB220" s="306"/>
      <c r="VGC220" s="305"/>
      <c r="VGD220" s="306"/>
      <c r="VGE220" s="305"/>
      <c r="VGF220" s="306"/>
      <c r="VGG220" s="305"/>
      <c r="VGH220" s="306"/>
      <c r="VGI220" s="305"/>
      <c r="VGJ220" s="306"/>
      <c r="VGK220" s="305"/>
      <c r="VGL220" s="306"/>
      <c r="VGM220" s="305"/>
      <c r="VGN220" s="306"/>
      <c r="VGO220" s="305"/>
      <c r="VGP220" s="306"/>
      <c r="VGQ220" s="305"/>
      <c r="VGR220" s="306"/>
      <c r="VGS220" s="305"/>
      <c r="VGT220" s="306"/>
      <c r="VGU220" s="305"/>
      <c r="VGV220" s="306"/>
      <c r="VGW220" s="305"/>
      <c r="VGX220" s="306"/>
      <c r="VGY220" s="305"/>
      <c r="VGZ220" s="306"/>
      <c r="VHA220" s="305"/>
      <c r="VHB220" s="306"/>
      <c r="VHC220" s="305"/>
      <c r="VHD220" s="306"/>
      <c r="VHE220" s="305"/>
      <c r="VHF220" s="306"/>
      <c r="VHG220" s="305"/>
      <c r="VHH220" s="306"/>
      <c r="VHI220" s="305"/>
      <c r="VHJ220" s="306"/>
      <c r="VHK220" s="305"/>
      <c r="VHL220" s="306"/>
      <c r="VHM220" s="305"/>
      <c r="VHN220" s="306"/>
      <c r="VHO220" s="305"/>
      <c r="VHP220" s="306"/>
      <c r="VHQ220" s="305"/>
      <c r="VHR220" s="306"/>
      <c r="VHS220" s="305"/>
      <c r="VHT220" s="306"/>
      <c r="VHU220" s="305"/>
      <c r="VHV220" s="306"/>
      <c r="VHW220" s="305"/>
      <c r="VHX220" s="306"/>
      <c r="VHY220" s="305"/>
      <c r="VHZ220" s="306"/>
      <c r="VIA220" s="305"/>
      <c r="VIB220" s="306"/>
      <c r="VIC220" s="305"/>
      <c r="VID220" s="306"/>
      <c r="VIE220" s="305"/>
      <c r="VIF220" s="306"/>
      <c r="VIG220" s="305"/>
      <c r="VIH220" s="306"/>
      <c r="VII220" s="305"/>
      <c r="VIJ220" s="306"/>
      <c r="VIK220" s="305"/>
      <c r="VIL220" s="306"/>
      <c r="VIM220" s="305"/>
      <c r="VIN220" s="306"/>
      <c r="VIO220" s="305"/>
      <c r="VIP220" s="306"/>
      <c r="VIQ220" s="305"/>
      <c r="VIR220" s="306"/>
      <c r="VIS220" s="305"/>
      <c r="VIT220" s="306"/>
      <c r="VIU220" s="305"/>
      <c r="VIV220" s="306"/>
      <c r="VIW220" s="305"/>
      <c r="VIX220" s="306"/>
      <c r="VIY220" s="305"/>
      <c r="VIZ220" s="306"/>
      <c r="VJA220" s="305"/>
      <c r="VJB220" s="306"/>
      <c r="VJC220" s="305"/>
      <c r="VJD220" s="306"/>
      <c r="VJE220" s="305"/>
      <c r="VJF220" s="306"/>
      <c r="VJG220" s="305"/>
      <c r="VJH220" s="306"/>
      <c r="VJI220" s="305"/>
      <c r="VJJ220" s="306"/>
      <c r="VJK220" s="305"/>
      <c r="VJL220" s="306"/>
      <c r="VJM220" s="305"/>
      <c r="VJN220" s="306"/>
      <c r="VJO220" s="305"/>
      <c r="VJP220" s="306"/>
      <c r="VJQ220" s="305"/>
      <c r="VJR220" s="306"/>
      <c r="VJS220" s="305"/>
      <c r="VJT220" s="306"/>
      <c r="VJU220" s="305"/>
      <c r="VJV220" s="306"/>
      <c r="VJW220" s="305"/>
      <c r="VJX220" s="306"/>
      <c r="VJY220" s="305"/>
      <c r="VJZ220" s="306"/>
      <c r="VKA220" s="305"/>
      <c r="VKB220" s="306"/>
      <c r="VKC220" s="305"/>
      <c r="VKD220" s="306"/>
      <c r="VKE220" s="305"/>
      <c r="VKF220" s="306"/>
      <c r="VKG220" s="305"/>
      <c r="VKH220" s="306"/>
      <c r="VKI220" s="305"/>
      <c r="VKJ220" s="306"/>
      <c r="VKK220" s="305"/>
      <c r="VKL220" s="306"/>
      <c r="VKM220" s="305"/>
      <c r="VKN220" s="306"/>
      <c r="VKO220" s="305"/>
      <c r="VKP220" s="306"/>
      <c r="VKQ220" s="305"/>
      <c r="VKR220" s="306"/>
      <c r="VKS220" s="305"/>
      <c r="VKT220" s="306"/>
      <c r="VKU220" s="305"/>
      <c r="VKV220" s="306"/>
      <c r="VKW220" s="305"/>
      <c r="VKX220" s="306"/>
      <c r="VKY220" s="305"/>
      <c r="VKZ220" s="306"/>
      <c r="VLA220" s="305"/>
      <c r="VLB220" s="306"/>
      <c r="VLC220" s="305"/>
      <c r="VLD220" s="306"/>
      <c r="VLE220" s="305"/>
      <c r="VLF220" s="306"/>
      <c r="VLG220" s="305"/>
      <c r="VLH220" s="306"/>
      <c r="VLI220" s="305"/>
      <c r="VLJ220" s="306"/>
      <c r="VLK220" s="305"/>
      <c r="VLL220" s="306"/>
      <c r="VLM220" s="305"/>
      <c r="VLN220" s="306"/>
      <c r="VLO220" s="305"/>
      <c r="VLP220" s="306"/>
      <c r="VLQ220" s="305"/>
      <c r="VLR220" s="306"/>
      <c r="VLS220" s="305"/>
      <c r="VLT220" s="306"/>
      <c r="VLU220" s="305"/>
      <c r="VLV220" s="306"/>
      <c r="VLW220" s="305"/>
      <c r="VLX220" s="306"/>
      <c r="VLY220" s="305"/>
      <c r="VLZ220" s="306"/>
      <c r="VMA220" s="305"/>
      <c r="VMB220" s="306"/>
      <c r="VMC220" s="305"/>
      <c r="VMD220" s="306"/>
      <c r="VME220" s="305"/>
      <c r="VMF220" s="306"/>
      <c r="VMG220" s="305"/>
      <c r="VMH220" s="306"/>
      <c r="VMI220" s="305"/>
      <c r="VMJ220" s="306"/>
      <c r="VMK220" s="305"/>
      <c r="VML220" s="306"/>
      <c r="VMM220" s="305"/>
      <c r="VMN220" s="306"/>
      <c r="VMO220" s="305"/>
      <c r="VMP220" s="306"/>
      <c r="VMQ220" s="305"/>
      <c r="VMR220" s="306"/>
      <c r="VMS220" s="305"/>
      <c r="VMT220" s="306"/>
      <c r="VMU220" s="305"/>
      <c r="VMV220" s="306"/>
      <c r="VMW220" s="305"/>
      <c r="VMX220" s="306"/>
      <c r="VMY220" s="305"/>
      <c r="VMZ220" s="306"/>
      <c r="VNA220" s="305"/>
      <c r="VNB220" s="306"/>
      <c r="VNC220" s="305"/>
      <c r="VND220" s="306"/>
      <c r="VNE220" s="305"/>
      <c r="VNF220" s="306"/>
      <c r="VNG220" s="305"/>
      <c r="VNH220" s="306"/>
      <c r="VNI220" s="305"/>
      <c r="VNJ220" s="306"/>
      <c r="VNK220" s="305"/>
      <c r="VNL220" s="306"/>
      <c r="VNM220" s="305"/>
      <c r="VNN220" s="306"/>
      <c r="VNO220" s="305"/>
      <c r="VNP220" s="306"/>
      <c r="VNQ220" s="305"/>
      <c r="VNR220" s="306"/>
      <c r="VNS220" s="305"/>
      <c r="VNT220" s="306"/>
      <c r="VNU220" s="305"/>
      <c r="VNV220" s="306"/>
      <c r="VNW220" s="305"/>
      <c r="VNX220" s="306"/>
      <c r="VNY220" s="305"/>
      <c r="VNZ220" s="306"/>
      <c r="VOA220" s="305"/>
      <c r="VOB220" s="306"/>
      <c r="VOC220" s="305"/>
      <c r="VOD220" s="306"/>
      <c r="VOE220" s="305"/>
      <c r="VOF220" s="306"/>
      <c r="VOG220" s="305"/>
      <c r="VOH220" s="306"/>
      <c r="VOI220" s="305"/>
      <c r="VOJ220" s="306"/>
      <c r="VOK220" s="305"/>
      <c r="VOL220" s="306"/>
      <c r="VOM220" s="305"/>
      <c r="VON220" s="306"/>
      <c r="VOO220" s="305"/>
      <c r="VOP220" s="306"/>
      <c r="VOQ220" s="305"/>
      <c r="VOR220" s="306"/>
      <c r="VOS220" s="305"/>
      <c r="VOT220" s="306"/>
      <c r="VOU220" s="305"/>
      <c r="VOV220" s="306"/>
      <c r="VOW220" s="305"/>
      <c r="VOX220" s="306"/>
      <c r="VOY220" s="305"/>
      <c r="VOZ220" s="306"/>
      <c r="VPA220" s="305"/>
      <c r="VPB220" s="306"/>
      <c r="VPC220" s="305"/>
      <c r="VPD220" s="306"/>
      <c r="VPE220" s="305"/>
      <c r="VPF220" s="306"/>
      <c r="VPG220" s="305"/>
      <c r="VPH220" s="306"/>
      <c r="VPI220" s="305"/>
      <c r="VPJ220" s="306"/>
      <c r="VPK220" s="305"/>
      <c r="VPL220" s="306"/>
      <c r="VPM220" s="305"/>
      <c r="VPN220" s="306"/>
      <c r="VPO220" s="305"/>
      <c r="VPP220" s="306"/>
      <c r="VPQ220" s="305"/>
      <c r="VPR220" s="306"/>
      <c r="VPS220" s="305"/>
      <c r="VPT220" s="306"/>
      <c r="VPU220" s="305"/>
      <c r="VPV220" s="306"/>
      <c r="VPW220" s="305"/>
      <c r="VPX220" s="306"/>
      <c r="VPY220" s="305"/>
      <c r="VPZ220" s="306"/>
      <c r="VQA220" s="305"/>
      <c r="VQB220" s="306"/>
      <c r="VQC220" s="305"/>
      <c r="VQD220" s="306"/>
      <c r="VQE220" s="305"/>
      <c r="VQF220" s="306"/>
      <c r="VQG220" s="305"/>
      <c r="VQH220" s="306"/>
      <c r="VQI220" s="305"/>
      <c r="VQJ220" s="306"/>
      <c r="VQK220" s="305"/>
      <c r="VQL220" s="306"/>
      <c r="VQM220" s="305"/>
      <c r="VQN220" s="306"/>
      <c r="VQO220" s="305"/>
      <c r="VQP220" s="306"/>
      <c r="VQQ220" s="305"/>
      <c r="VQR220" s="306"/>
      <c r="VQS220" s="305"/>
      <c r="VQT220" s="306"/>
      <c r="VQU220" s="305"/>
      <c r="VQV220" s="306"/>
      <c r="VQW220" s="305"/>
      <c r="VQX220" s="306"/>
      <c r="VQY220" s="305"/>
      <c r="VQZ220" s="306"/>
      <c r="VRA220" s="305"/>
      <c r="VRB220" s="306"/>
      <c r="VRC220" s="305"/>
      <c r="VRD220" s="306"/>
      <c r="VRE220" s="305"/>
      <c r="VRF220" s="306"/>
      <c r="VRG220" s="305"/>
      <c r="VRH220" s="306"/>
      <c r="VRI220" s="305"/>
      <c r="VRJ220" s="306"/>
      <c r="VRK220" s="305"/>
      <c r="VRL220" s="306"/>
      <c r="VRM220" s="305"/>
      <c r="VRN220" s="306"/>
      <c r="VRO220" s="305"/>
      <c r="VRP220" s="306"/>
      <c r="VRQ220" s="305"/>
      <c r="VRR220" s="306"/>
      <c r="VRS220" s="305"/>
      <c r="VRT220" s="306"/>
      <c r="VRU220" s="305"/>
      <c r="VRV220" s="306"/>
      <c r="VRW220" s="305"/>
      <c r="VRX220" s="306"/>
      <c r="VRY220" s="305"/>
      <c r="VRZ220" s="306"/>
      <c r="VSA220" s="305"/>
      <c r="VSB220" s="306"/>
      <c r="VSC220" s="305"/>
      <c r="VSD220" s="306"/>
      <c r="VSE220" s="305"/>
      <c r="VSF220" s="306"/>
      <c r="VSG220" s="305"/>
      <c r="VSH220" s="306"/>
      <c r="VSI220" s="305"/>
      <c r="VSJ220" s="306"/>
      <c r="VSK220" s="305"/>
      <c r="VSL220" s="306"/>
      <c r="VSM220" s="305"/>
      <c r="VSN220" s="306"/>
      <c r="VSO220" s="305"/>
      <c r="VSP220" s="306"/>
      <c r="VSQ220" s="305"/>
      <c r="VSR220" s="306"/>
      <c r="VSS220" s="305"/>
      <c r="VST220" s="306"/>
      <c r="VSU220" s="305"/>
      <c r="VSV220" s="306"/>
      <c r="VSW220" s="305"/>
      <c r="VSX220" s="306"/>
      <c r="VSY220" s="305"/>
      <c r="VSZ220" s="306"/>
      <c r="VTA220" s="305"/>
      <c r="VTB220" s="306"/>
      <c r="VTC220" s="305"/>
      <c r="VTD220" s="306"/>
      <c r="VTE220" s="305"/>
      <c r="VTF220" s="306"/>
      <c r="VTG220" s="305"/>
      <c r="VTH220" s="306"/>
      <c r="VTI220" s="305"/>
      <c r="VTJ220" s="306"/>
      <c r="VTK220" s="305"/>
      <c r="VTL220" s="306"/>
      <c r="VTM220" s="305"/>
      <c r="VTN220" s="306"/>
      <c r="VTO220" s="305"/>
      <c r="VTP220" s="306"/>
      <c r="VTQ220" s="305"/>
      <c r="VTR220" s="306"/>
      <c r="VTS220" s="305"/>
      <c r="VTT220" s="306"/>
      <c r="VTU220" s="305"/>
      <c r="VTV220" s="306"/>
      <c r="VTW220" s="305"/>
      <c r="VTX220" s="306"/>
      <c r="VTY220" s="305"/>
      <c r="VTZ220" s="306"/>
      <c r="VUA220" s="305"/>
      <c r="VUB220" s="306"/>
      <c r="VUC220" s="305"/>
      <c r="VUD220" s="306"/>
      <c r="VUE220" s="305"/>
      <c r="VUF220" s="306"/>
      <c r="VUG220" s="305"/>
      <c r="VUH220" s="306"/>
      <c r="VUI220" s="305"/>
      <c r="VUJ220" s="306"/>
      <c r="VUK220" s="305"/>
      <c r="VUL220" s="306"/>
      <c r="VUM220" s="305"/>
      <c r="VUN220" s="306"/>
      <c r="VUO220" s="305"/>
      <c r="VUP220" s="306"/>
      <c r="VUQ220" s="305"/>
      <c r="VUR220" s="306"/>
      <c r="VUS220" s="305"/>
      <c r="VUT220" s="306"/>
      <c r="VUU220" s="305"/>
      <c r="VUV220" s="306"/>
      <c r="VUW220" s="305"/>
      <c r="VUX220" s="306"/>
      <c r="VUY220" s="305"/>
      <c r="VUZ220" s="306"/>
      <c r="VVA220" s="305"/>
      <c r="VVB220" s="306"/>
      <c r="VVC220" s="305"/>
      <c r="VVD220" s="306"/>
      <c r="VVE220" s="305"/>
      <c r="VVF220" s="306"/>
      <c r="VVG220" s="305"/>
      <c r="VVH220" s="306"/>
      <c r="VVI220" s="305"/>
      <c r="VVJ220" s="306"/>
      <c r="VVK220" s="305"/>
      <c r="VVL220" s="306"/>
      <c r="VVM220" s="305"/>
      <c r="VVN220" s="306"/>
      <c r="VVO220" s="305"/>
      <c r="VVP220" s="306"/>
      <c r="VVQ220" s="305"/>
      <c r="VVR220" s="306"/>
      <c r="VVS220" s="305"/>
      <c r="VVT220" s="306"/>
      <c r="VVU220" s="305"/>
      <c r="VVV220" s="306"/>
      <c r="VVW220" s="305"/>
      <c r="VVX220" s="306"/>
      <c r="VVY220" s="305"/>
      <c r="VVZ220" s="306"/>
      <c r="VWA220" s="305"/>
      <c r="VWB220" s="306"/>
      <c r="VWC220" s="305"/>
      <c r="VWD220" s="306"/>
      <c r="VWE220" s="305"/>
      <c r="VWF220" s="306"/>
      <c r="VWG220" s="305"/>
      <c r="VWH220" s="306"/>
      <c r="VWI220" s="305"/>
      <c r="VWJ220" s="306"/>
      <c r="VWK220" s="305"/>
      <c r="VWL220" s="306"/>
      <c r="VWM220" s="305"/>
      <c r="VWN220" s="306"/>
      <c r="VWO220" s="305"/>
      <c r="VWP220" s="306"/>
      <c r="VWQ220" s="305"/>
      <c r="VWR220" s="306"/>
      <c r="VWS220" s="305"/>
      <c r="VWT220" s="306"/>
      <c r="VWU220" s="305"/>
      <c r="VWV220" s="306"/>
      <c r="VWW220" s="305"/>
      <c r="VWX220" s="306"/>
      <c r="VWY220" s="305"/>
      <c r="VWZ220" s="306"/>
      <c r="VXA220" s="305"/>
      <c r="VXB220" s="306"/>
      <c r="VXC220" s="305"/>
      <c r="VXD220" s="306"/>
      <c r="VXE220" s="305"/>
      <c r="VXF220" s="306"/>
      <c r="VXG220" s="305"/>
      <c r="VXH220" s="306"/>
      <c r="VXI220" s="305"/>
      <c r="VXJ220" s="306"/>
      <c r="VXK220" s="305"/>
      <c r="VXL220" s="306"/>
      <c r="VXM220" s="305"/>
      <c r="VXN220" s="306"/>
      <c r="VXO220" s="305"/>
      <c r="VXP220" s="306"/>
      <c r="VXQ220" s="305"/>
      <c r="VXR220" s="306"/>
      <c r="VXS220" s="305"/>
      <c r="VXT220" s="306"/>
      <c r="VXU220" s="305"/>
      <c r="VXV220" s="306"/>
      <c r="VXW220" s="305"/>
      <c r="VXX220" s="306"/>
      <c r="VXY220" s="305"/>
      <c r="VXZ220" s="306"/>
      <c r="VYA220" s="305"/>
      <c r="VYB220" s="306"/>
      <c r="VYC220" s="305"/>
      <c r="VYD220" s="306"/>
      <c r="VYE220" s="305"/>
      <c r="VYF220" s="306"/>
      <c r="VYG220" s="305"/>
      <c r="VYH220" s="306"/>
      <c r="VYI220" s="305"/>
      <c r="VYJ220" s="306"/>
      <c r="VYK220" s="305"/>
      <c r="VYL220" s="306"/>
      <c r="VYM220" s="305"/>
      <c r="VYN220" s="306"/>
      <c r="VYO220" s="305"/>
      <c r="VYP220" s="306"/>
      <c r="VYQ220" s="305"/>
      <c r="VYR220" s="306"/>
      <c r="VYS220" s="305"/>
      <c r="VYT220" s="306"/>
      <c r="VYU220" s="305"/>
      <c r="VYV220" s="306"/>
      <c r="VYW220" s="305"/>
      <c r="VYX220" s="306"/>
      <c r="VYY220" s="305"/>
      <c r="VYZ220" s="306"/>
      <c r="VZA220" s="305"/>
      <c r="VZB220" s="306"/>
      <c r="VZC220" s="305"/>
      <c r="VZD220" s="306"/>
      <c r="VZE220" s="305"/>
      <c r="VZF220" s="306"/>
      <c r="VZG220" s="305"/>
      <c r="VZH220" s="306"/>
      <c r="VZI220" s="305"/>
      <c r="VZJ220" s="306"/>
      <c r="VZK220" s="305"/>
      <c r="VZL220" s="306"/>
      <c r="VZM220" s="305"/>
      <c r="VZN220" s="306"/>
      <c r="VZO220" s="305"/>
      <c r="VZP220" s="306"/>
      <c r="VZQ220" s="305"/>
      <c r="VZR220" s="306"/>
      <c r="VZS220" s="305"/>
      <c r="VZT220" s="306"/>
      <c r="VZU220" s="305"/>
      <c r="VZV220" s="306"/>
      <c r="VZW220" s="305"/>
      <c r="VZX220" s="306"/>
      <c r="VZY220" s="305"/>
      <c r="VZZ220" s="306"/>
      <c r="WAA220" s="305"/>
      <c r="WAB220" s="306"/>
      <c r="WAC220" s="305"/>
      <c r="WAD220" s="306"/>
      <c r="WAE220" s="305"/>
      <c r="WAF220" s="306"/>
      <c r="WAG220" s="305"/>
      <c r="WAH220" s="306"/>
      <c r="WAI220" s="305"/>
      <c r="WAJ220" s="306"/>
      <c r="WAK220" s="305"/>
      <c r="WAL220" s="306"/>
      <c r="WAM220" s="305"/>
      <c r="WAN220" s="306"/>
      <c r="WAO220" s="305"/>
      <c r="WAP220" s="306"/>
      <c r="WAQ220" s="305"/>
      <c r="WAR220" s="306"/>
      <c r="WAS220" s="305"/>
      <c r="WAT220" s="306"/>
      <c r="WAU220" s="305"/>
      <c r="WAV220" s="306"/>
      <c r="WAW220" s="305"/>
      <c r="WAX220" s="306"/>
      <c r="WAY220" s="305"/>
      <c r="WAZ220" s="306"/>
      <c r="WBA220" s="305"/>
      <c r="WBB220" s="306"/>
      <c r="WBC220" s="305"/>
      <c r="WBD220" s="306"/>
      <c r="WBE220" s="305"/>
      <c r="WBF220" s="306"/>
      <c r="WBG220" s="305"/>
      <c r="WBH220" s="306"/>
      <c r="WBI220" s="305"/>
      <c r="WBJ220" s="306"/>
      <c r="WBK220" s="305"/>
      <c r="WBL220" s="306"/>
      <c r="WBM220" s="305"/>
      <c r="WBN220" s="306"/>
      <c r="WBO220" s="305"/>
      <c r="WBP220" s="306"/>
      <c r="WBQ220" s="305"/>
      <c r="WBR220" s="306"/>
      <c r="WBS220" s="305"/>
      <c r="WBT220" s="306"/>
      <c r="WBU220" s="305"/>
      <c r="WBV220" s="306"/>
      <c r="WBW220" s="305"/>
      <c r="WBX220" s="306"/>
      <c r="WBY220" s="305"/>
      <c r="WBZ220" s="306"/>
      <c r="WCA220" s="305"/>
      <c r="WCB220" s="306"/>
      <c r="WCC220" s="305"/>
      <c r="WCD220" s="306"/>
      <c r="WCE220" s="305"/>
      <c r="WCF220" s="306"/>
      <c r="WCG220" s="305"/>
      <c r="WCH220" s="306"/>
      <c r="WCI220" s="305"/>
      <c r="WCJ220" s="306"/>
      <c r="WCK220" s="305"/>
      <c r="WCL220" s="306"/>
      <c r="WCM220" s="305"/>
      <c r="WCN220" s="306"/>
      <c r="WCO220" s="305"/>
      <c r="WCP220" s="306"/>
      <c r="WCQ220" s="305"/>
      <c r="WCR220" s="306"/>
      <c r="WCS220" s="305"/>
      <c r="WCT220" s="306"/>
      <c r="WCU220" s="305"/>
      <c r="WCV220" s="306"/>
      <c r="WCW220" s="305"/>
      <c r="WCX220" s="306"/>
      <c r="WCY220" s="305"/>
      <c r="WCZ220" s="306"/>
      <c r="WDA220" s="305"/>
      <c r="WDB220" s="306"/>
      <c r="WDC220" s="305"/>
      <c r="WDD220" s="306"/>
      <c r="WDE220" s="305"/>
      <c r="WDF220" s="306"/>
      <c r="WDG220" s="305"/>
      <c r="WDH220" s="306"/>
      <c r="WDI220" s="305"/>
      <c r="WDJ220" s="306"/>
      <c r="WDK220" s="305"/>
      <c r="WDL220" s="306"/>
      <c r="WDM220" s="305"/>
      <c r="WDN220" s="306"/>
      <c r="WDO220" s="305"/>
      <c r="WDP220" s="306"/>
      <c r="WDQ220" s="305"/>
      <c r="WDR220" s="306"/>
      <c r="WDS220" s="305"/>
      <c r="WDT220" s="306"/>
      <c r="WDU220" s="305"/>
      <c r="WDV220" s="306"/>
      <c r="WDW220" s="305"/>
      <c r="WDX220" s="306"/>
      <c r="WDY220" s="305"/>
      <c r="WDZ220" s="306"/>
      <c r="WEA220" s="305"/>
      <c r="WEB220" s="306"/>
      <c r="WEC220" s="305"/>
      <c r="WED220" s="306"/>
      <c r="WEE220" s="305"/>
      <c r="WEF220" s="306"/>
      <c r="WEG220" s="305"/>
      <c r="WEH220" s="306"/>
      <c r="WEI220" s="305"/>
      <c r="WEJ220" s="306"/>
      <c r="WEK220" s="305"/>
      <c r="WEL220" s="306"/>
      <c r="WEM220" s="305"/>
      <c r="WEN220" s="306"/>
      <c r="WEO220" s="305"/>
      <c r="WEP220" s="306"/>
      <c r="WEQ220" s="305"/>
      <c r="WER220" s="306"/>
      <c r="WES220" s="305"/>
      <c r="WET220" s="306"/>
      <c r="WEU220" s="305"/>
      <c r="WEV220" s="306"/>
      <c r="WEW220" s="305"/>
      <c r="WEX220" s="306"/>
      <c r="WEY220" s="305"/>
      <c r="WEZ220" s="306"/>
      <c r="WFA220" s="305"/>
      <c r="WFB220" s="306"/>
      <c r="WFC220" s="305"/>
      <c r="WFD220" s="306"/>
      <c r="WFE220" s="305"/>
      <c r="WFF220" s="306"/>
      <c r="WFG220" s="305"/>
      <c r="WFH220" s="306"/>
      <c r="WFI220" s="305"/>
      <c r="WFJ220" s="306"/>
      <c r="WFK220" s="305"/>
      <c r="WFL220" s="306"/>
      <c r="WFM220" s="305"/>
      <c r="WFN220" s="306"/>
      <c r="WFO220" s="305"/>
      <c r="WFP220" s="306"/>
      <c r="WFQ220" s="305"/>
      <c r="WFR220" s="306"/>
      <c r="WFS220" s="305"/>
      <c r="WFT220" s="306"/>
      <c r="WFU220" s="305"/>
      <c r="WFV220" s="306"/>
      <c r="WFW220" s="305"/>
      <c r="WFX220" s="306"/>
      <c r="WFY220" s="305"/>
      <c r="WFZ220" s="306"/>
      <c r="WGA220" s="305"/>
      <c r="WGB220" s="306"/>
      <c r="WGC220" s="305"/>
      <c r="WGD220" s="306"/>
      <c r="WGE220" s="305"/>
      <c r="WGF220" s="306"/>
      <c r="WGG220" s="305"/>
      <c r="WGH220" s="306"/>
      <c r="WGI220" s="305"/>
      <c r="WGJ220" s="306"/>
      <c r="WGK220" s="305"/>
      <c r="WGL220" s="306"/>
      <c r="WGM220" s="305"/>
      <c r="WGN220" s="306"/>
      <c r="WGO220" s="305"/>
      <c r="WGP220" s="306"/>
      <c r="WGQ220" s="305"/>
      <c r="WGR220" s="306"/>
      <c r="WGS220" s="305"/>
      <c r="WGT220" s="306"/>
      <c r="WGU220" s="305"/>
      <c r="WGV220" s="306"/>
      <c r="WGW220" s="305"/>
      <c r="WGX220" s="306"/>
      <c r="WGY220" s="305"/>
      <c r="WGZ220" s="306"/>
      <c r="WHA220" s="305"/>
      <c r="WHB220" s="306"/>
      <c r="WHC220" s="305"/>
      <c r="WHD220" s="306"/>
      <c r="WHE220" s="305"/>
      <c r="WHF220" s="306"/>
      <c r="WHG220" s="305"/>
      <c r="WHH220" s="306"/>
      <c r="WHI220" s="305"/>
      <c r="WHJ220" s="306"/>
      <c r="WHK220" s="305"/>
      <c r="WHL220" s="306"/>
      <c r="WHM220" s="305"/>
      <c r="WHN220" s="306"/>
      <c r="WHO220" s="305"/>
      <c r="WHP220" s="306"/>
      <c r="WHQ220" s="305"/>
      <c r="WHR220" s="306"/>
      <c r="WHS220" s="305"/>
      <c r="WHT220" s="306"/>
      <c r="WHU220" s="305"/>
      <c r="WHV220" s="306"/>
      <c r="WHW220" s="305"/>
      <c r="WHX220" s="306"/>
      <c r="WHY220" s="305"/>
      <c r="WHZ220" s="306"/>
      <c r="WIA220" s="305"/>
      <c r="WIB220" s="306"/>
      <c r="WIC220" s="305"/>
      <c r="WID220" s="306"/>
      <c r="WIE220" s="305"/>
      <c r="WIF220" s="306"/>
      <c r="WIG220" s="305"/>
      <c r="WIH220" s="306"/>
      <c r="WII220" s="305"/>
      <c r="WIJ220" s="306"/>
      <c r="WIK220" s="305"/>
      <c r="WIL220" s="306"/>
      <c r="WIM220" s="305"/>
      <c r="WIN220" s="306"/>
      <c r="WIO220" s="305"/>
      <c r="WIP220" s="306"/>
      <c r="WIQ220" s="305"/>
      <c r="WIR220" s="306"/>
      <c r="WIS220" s="305"/>
      <c r="WIT220" s="306"/>
      <c r="WIU220" s="305"/>
      <c r="WIV220" s="306"/>
      <c r="WIW220" s="305"/>
      <c r="WIX220" s="306"/>
      <c r="WIY220" s="305"/>
      <c r="WIZ220" s="306"/>
      <c r="WJA220" s="305"/>
      <c r="WJB220" s="306"/>
      <c r="WJC220" s="305"/>
      <c r="WJD220" s="306"/>
      <c r="WJE220" s="305"/>
      <c r="WJF220" s="306"/>
      <c r="WJG220" s="305"/>
      <c r="WJH220" s="306"/>
      <c r="WJI220" s="305"/>
      <c r="WJJ220" s="306"/>
      <c r="WJK220" s="305"/>
      <c r="WJL220" s="306"/>
      <c r="WJM220" s="305"/>
      <c r="WJN220" s="306"/>
      <c r="WJO220" s="305"/>
      <c r="WJP220" s="306"/>
      <c r="WJQ220" s="305"/>
      <c r="WJR220" s="306"/>
      <c r="WJS220" s="305"/>
      <c r="WJT220" s="306"/>
      <c r="WJU220" s="305"/>
      <c r="WJV220" s="306"/>
      <c r="WJW220" s="305"/>
      <c r="WJX220" s="306"/>
      <c r="WJY220" s="305"/>
      <c r="WJZ220" s="306"/>
      <c r="WKA220" s="305"/>
      <c r="WKB220" s="306"/>
      <c r="WKC220" s="305"/>
      <c r="WKD220" s="306"/>
      <c r="WKE220" s="305"/>
      <c r="WKF220" s="306"/>
      <c r="WKG220" s="305"/>
      <c r="WKH220" s="306"/>
      <c r="WKI220" s="305"/>
      <c r="WKJ220" s="306"/>
      <c r="WKK220" s="305"/>
      <c r="WKL220" s="306"/>
      <c r="WKM220" s="305"/>
      <c r="WKN220" s="306"/>
      <c r="WKO220" s="305"/>
      <c r="WKP220" s="306"/>
      <c r="WKQ220" s="305"/>
      <c r="WKR220" s="306"/>
      <c r="WKS220" s="305"/>
      <c r="WKT220" s="306"/>
      <c r="WKU220" s="305"/>
      <c r="WKV220" s="306"/>
      <c r="WKW220" s="305"/>
      <c r="WKX220" s="306"/>
      <c r="WKY220" s="305"/>
      <c r="WKZ220" s="306"/>
      <c r="WLA220" s="305"/>
      <c r="WLB220" s="306"/>
      <c r="WLC220" s="305"/>
      <c r="WLD220" s="306"/>
      <c r="WLE220" s="305"/>
      <c r="WLF220" s="306"/>
      <c r="WLG220" s="305"/>
      <c r="WLH220" s="306"/>
      <c r="WLI220" s="305"/>
      <c r="WLJ220" s="306"/>
      <c r="WLK220" s="305"/>
      <c r="WLL220" s="306"/>
      <c r="WLM220" s="305"/>
      <c r="WLN220" s="306"/>
      <c r="WLO220" s="305"/>
      <c r="WLP220" s="306"/>
      <c r="WLQ220" s="305"/>
      <c r="WLR220" s="306"/>
      <c r="WLS220" s="305"/>
      <c r="WLT220" s="306"/>
      <c r="WLU220" s="305"/>
      <c r="WLV220" s="306"/>
      <c r="WLW220" s="305"/>
      <c r="WLX220" s="306"/>
      <c r="WLY220" s="305"/>
      <c r="WLZ220" s="306"/>
      <c r="WMA220" s="305"/>
      <c r="WMB220" s="306"/>
      <c r="WMC220" s="305"/>
      <c r="WMD220" s="306"/>
      <c r="WME220" s="305"/>
      <c r="WMF220" s="306"/>
      <c r="WMG220" s="305"/>
      <c r="WMH220" s="306"/>
      <c r="WMI220" s="305"/>
      <c r="WMJ220" s="306"/>
      <c r="WMK220" s="305"/>
      <c r="WML220" s="306"/>
      <c r="WMM220" s="305"/>
      <c r="WMN220" s="306"/>
      <c r="WMO220" s="305"/>
      <c r="WMP220" s="306"/>
      <c r="WMQ220" s="305"/>
      <c r="WMR220" s="306"/>
      <c r="WMS220" s="305"/>
      <c r="WMT220" s="306"/>
      <c r="WMU220" s="305"/>
      <c r="WMV220" s="306"/>
      <c r="WMW220" s="305"/>
      <c r="WMX220" s="306"/>
      <c r="WMY220" s="305"/>
      <c r="WMZ220" s="306"/>
      <c r="WNA220" s="305"/>
      <c r="WNB220" s="306"/>
      <c r="WNC220" s="305"/>
      <c r="WND220" s="306"/>
      <c r="WNE220" s="305"/>
      <c r="WNF220" s="306"/>
      <c r="WNG220" s="305"/>
      <c r="WNH220" s="306"/>
      <c r="WNI220" s="305"/>
      <c r="WNJ220" s="306"/>
      <c r="WNK220" s="305"/>
      <c r="WNL220" s="306"/>
      <c r="WNM220" s="305"/>
      <c r="WNN220" s="306"/>
      <c r="WNO220" s="305"/>
      <c r="WNP220" s="306"/>
      <c r="WNQ220" s="305"/>
      <c r="WNR220" s="306"/>
      <c r="WNS220" s="305"/>
      <c r="WNT220" s="306"/>
      <c r="WNU220" s="305"/>
      <c r="WNV220" s="306"/>
      <c r="WNW220" s="305"/>
      <c r="WNX220" s="306"/>
      <c r="WNY220" s="305"/>
      <c r="WNZ220" s="306"/>
      <c r="WOA220" s="305"/>
      <c r="WOB220" s="306"/>
      <c r="WOC220" s="305"/>
      <c r="WOD220" s="306"/>
      <c r="WOE220" s="305"/>
      <c r="WOF220" s="306"/>
      <c r="WOG220" s="305"/>
      <c r="WOH220" s="306"/>
      <c r="WOI220" s="305"/>
      <c r="WOJ220" s="306"/>
      <c r="WOK220" s="305"/>
      <c r="WOL220" s="306"/>
      <c r="WOM220" s="305"/>
      <c r="WON220" s="306"/>
      <c r="WOO220" s="305"/>
      <c r="WOP220" s="306"/>
      <c r="WOQ220" s="305"/>
      <c r="WOR220" s="306"/>
      <c r="WOS220" s="305"/>
      <c r="WOT220" s="306"/>
      <c r="WOU220" s="305"/>
      <c r="WOV220" s="306"/>
      <c r="WOW220" s="305"/>
      <c r="WOX220" s="306"/>
      <c r="WOY220" s="305"/>
      <c r="WOZ220" s="306"/>
      <c r="WPA220" s="305"/>
      <c r="WPB220" s="306"/>
      <c r="WPC220" s="305"/>
      <c r="WPD220" s="306"/>
      <c r="WPE220" s="305"/>
      <c r="WPF220" s="306"/>
      <c r="WPG220" s="305"/>
      <c r="WPH220" s="306"/>
      <c r="WPI220" s="305"/>
      <c r="WPJ220" s="306"/>
      <c r="WPK220" s="305"/>
      <c r="WPL220" s="306"/>
      <c r="WPM220" s="305"/>
      <c r="WPN220" s="306"/>
      <c r="WPO220" s="305"/>
      <c r="WPP220" s="306"/>
      <c r="WPQ220" s="305"/>
      <c r="WPR220" s="306"/>
      <c r="WPS220" s="305"/>
      <c r="WPT220" s="306"/>
      <c r="WPU220" s="305"/>
      <c r="WPV220" s="306"/>
      <c r="WPW220" s="305"/>
      <c r="WPX220" s="306"/>
      <c r="WPY220" s="305"/>
      <c r="WPZ220" s="306"/>
      <c r="WQA220" s="305"/>
      <c r="WQB220" s="306"/>
      <c r="WQC220" s="305"/>
      <c r="WQD220" s="306"/>
      <c r="WQE220" s="305"/>
      <c r="WQF220" s="306"/>
      <c r="WQG220" s="305"/>
      <c r="WQH220" s="306"/>
      <c r="WQI220" s="305"/>
      <c r="WQJ220" s="306"/>
      <c r="WQK220" s="305"/>
      <c r="WQL220" s="306"/>
      <c r="WQM220" s="305"/>
      <c r="WQN220" s="306"/>
      <c r="WQO220" s="305"/>
      <c r="WQP220" s="306"/>
      <c r="WQQ220" s="305"/>
      <c r="WQR220" s="306"/>
      <c r="WQS220" s="305"/>
      <c r="WQT220" s="306"/>
      <c r="WQU220" s="305"/>
      <c r="WQV220" s="306"/>
      <c r="WQW220" s="305"/>
      <c r="WQX220" s="306"/>
      <c r="WQY220" s="305"/>
      <c r="WQZ220" s="306"/>
      <c r="WRA220" s="305"/>
      <c r="WRB220" s="306"/>
      <c r="WRC220" s="305"/>
      <c r="WRD220" s="306"/>
      <c r="WRE220" s="305"/>
      <c r="WRF220" s="306"/>
      <c r="WRG220" s="305"/>
      <c r="WRH220" s="306"/>
      <c r="WRI220" s="305"/>
      <c r="WRJ220" s="306"/>
      <c r="WRK220" s="305"/>
      <c r="WRL220" s="306"/>
      <c r="WRM220" s="305"/>
      <c r="WRN220" s="306"/>
      <c r="WRO220" s="305"/>
      <c r="WRP220" s="306"/>
      <c r="WRQ220" s="305"/>
      <c r="WRR220" s="306"/>
      <c r="WRS220" s="305"/>
      <c r="WRT220" s="306"/>
      <c r="WRU220" s="305"/>
      <c r="WRV220" s="306"/>
      <c r="WRW220" s="305"/>
      <c r="WRX220" s="306"/>
      <c r="WRY220" s="305"/>
      <c r="WRZ220" s="306"/>
      <c r="WSA220" s="305"/>
      <c r="WSB220" s="306"/>
      <c r="WSC220" s="305"/>
      <c r="WSD220" s="306"/>
      <c r="WSE220" s="305"/>
      <c r="WSF220" s="306"/>
      <c r="WSG220" s="305"/>
      <c r="WSH220" s="306"/>
      <c r="WSI220" s="305"/>
      <c r="WSJ220" s="306"/>
      <c r="WSK220" s="305"/>
      <c r="WSL220" s="306"/>
      <c r="WSM220" s="305"/>
      <c r="WSN220" s="306"/>
      <c r="WSO220" s="305"/>
      <c r="WSP220" s="306"/>
      <c r="WSQ220" s="305"/>
      <c r="WSR220" s="306"/>
      <c r="WSS220" s="305"/>
      <c r="WST220" s="306"/>
      <c r="WSU220" s="305"/>
      <c r="WSV220" s="306"/>
      <c r="WSW220" s="305"/>
      <c r="WSX220" s="306"/>
      <c r="WSY220" s="305"/>
      <c r="WSZ220" s="306"/>
      <c r="WTA220" s="305"/>
      <c r="WTB220" s="306"/>
      <c r="WTC220" s="305"/>
      <c r="WTD220" s="306"/>
      <c r="WTE220" s="305"/>
      <c r="WTF220" s="306"/>
      <c r="WTG220" s="305"/>
      <c r="WTH220" s="306"/>
      <c r="WTI220" s="305"/>
      <c r="WTJ220" s="306"/>
      <c r="WTK220" s="305"/>
      <c r="WTL220" s="306"/>
      <c r="WTM220" s="305"/>
      <c r="WTN220" s="306"/>
      <c r="WTO220" s="305"/>
      <c r="WTP220" s="306"/>
      <c r="WTQ220" s="305"/>
      <c r="WTR220" s="306"/>
      <c r="WTS220" s="305"/>
      <c r="WTT220" s="306"/>
      <c r="WTU220" s="305"/>
      <c r="WTV220" s="306"/>
      <c r="WTW220" s="305"/>
      <c r="WTX220" s="306"/>
      <c r="WTY220" s="305"/>
      <c r="WTZ220" s="306"/>
      <c r="WUA220" s="305"/>
      <c r="WUB220" s="306"/>
      <c r="WUC220" s="305"/>
      <c r="WUD220" s="306"/>
      <c r="WUE220" s="305"/>
      <c r="WUF220" s="306"/>
      <c r="WUG220" s="305"/>
      <c r="WUH220" s="306"/>
      <c r="WUI220" s="305"/>
      <c r="WUJ220" s="306"/>
      <c r="WUK220" s="305"/>
      <c r="WUL220" s="306"/>
      <c r="WUM220" s="305"/>
      <c r="WUN220" s="306"/>
      <c r="WUO220" s="305"/>
      <c r="WUP220" s="306"/>
      <c r="WUQ220" s="305"/>
      <c r="WUR220" s="306"/>
      <c r="WUS220" s="305"/>
      <c r="WUT220" s="306"/>
      <c r="WUU220" s="305"/>
      <c r="WUV220" s="306"/>
      <c r="WUW220" s="305"/>
      <c r="WUX220" s="306"/>
      <c r="WUY220" s="305"/>
      <c r="WUZ220" s="306"/>
      <c r="WVA220" s="305"/>
      <c r="WVB220" s="306"/>
      <c r="WVC220" s="305"/>
      <c r="WVD220" s="306"/>
      <c r="WVE220" s="305"/>
      <c r="WVF220" s="306"/>
      <c r="WVG220" s="305"/>
      <c r="WVH220" s="306"/>
      <c r="WVI220" s="305"/>
      <c r="WVJ220" s="306"/>
      <c r="WVK220" s="305"/>
      <c r="WVL220" s="306"/>
      <c r="WVM220" s="305"/>
      <c r="WVN220" s="306"/>
      <c r="WVO220" s="305"/>
      <c r="WVP220" s="306"/>
      <c r="WVQ220" s="305"/>
      <c r="WVR220" s="306"/>
      <c r="WVS220" s="305"/>
      <c r="WVT220" s="306"/>
      <c r="WVU220" s="305"/>
      <c r="WVV220" s="306"/>
      <c r="WVW220" s="305"/>
      <c r="WVX220" s="306"/>
      <c r="WVY220" s="305"/>
      <c r="WVZ220" s="306"/>
      <c r="WWA220" s="305"/>
      <c r="WWB220" s="306"/>
      <c r="WWC220" s="305"/>
      <c r="WWD220" s="306"/>
      <c r="WWE220" s="305"/>
      <c r="WWF220" s="306"/>
      <c r="WWG220" s="305"/>
      <c r="WWH220" s="306"/>
      <c r="WWI220" s="305"/>
      <c r="WWJ220" s="306"/>
      <c r="WWK220" s="305"/>
      <c r="WWL220" s="306"/>
      <c r="WWM220" s="305"/>
      <c r="WWN220" s="306"/>
      <c r="WWO220" s="305"/>
      <c r="WWP220" s="306"/>
      <c r="WWQ220" s="305"/>
      <c r="WWR220" s="306"/>
      <c r="WWS220" s="305"/>
      <c r="WWT220" s="306"/>
      <c r="WWU220" s="305"/>
      <c r="WWV220" s="306"/>
      <c r="WWW220" s="305"/>
      <c r="WWX220" s="306"/>
      <c r="WWY220" s="305"/>
      <c r="WWZ220" s="306"/>
      <c r="WXA220" s="305"/>
      <c r="WXB220" s="306"/>
      <c r="WXC220" s="305"/>
      <c r="WXD220" s="306"/>
      <c r="WXE220" s="305"/>
      <c r="WXF220" s="306"/>
      <c r="WXG220" s="305"/>
      <c r="WXH220" s="306"/>
      <c r="WXI220" s="305"/>
      <c r="WXJ220" s="306"/>
      <c r="WXK220" s="305"/>
      <c r="WXL220" s="306"/>
      <c r="WXM220" s="305"/>
      <c r="WXN220" s="306"/>
      <c r="WXO220" s="305"/>
      <c r="WXP220" s="306"/>
      <c r="WXQ220" s="305"/>
      <c r="WXR220" s="306"/>
      <c r="WXS220" s="305"/>
      <c r="WXT220" s="306"/>
      <c r="WXU220" s="305"/>
      <c r="WXV220" s="306"/>
      <c r="WXW220" s="305"/>
      <c r="WXX220" s="306"/>
      <c r="WXY220" s="305"/>
      <c r="WXZ220" s="306"/>
      <c r="WYA220" s="305"/>
      <c r="WYB220" s="306"/>
      <c r="WYC220" s="305"/>
      <c r="WYD220" s="306"/>
      <c r="WYE220" s="305"/>
      <c r="WYF220" s="306"/>
      <c r="WYG220" s="305"/>
      <c r="WYH220" s="306"/>
      <c r="WYI220" s="305"/>
      <c r="WYJ220" s="306"/>
      <c r="WYK220" s="305"/>
      <c r="WYL220" s="306"/>
      <c r="WYM220" s="305"/>
      <c r="WYN220" s="306"/>
      <c r="WYO220" s="305"/>
      <c r="WYP220" s="306"/>
      <c r="WYQ220" s="305"/>
      <c r="WYR220" s="306"/>
      <c r="WYS220" s="305"/>
      <c r="WYT220" s="306"/>
      <c r="WYU220" s="305"/>
      <c r="WYV220" s="306"/>
      <c r="WYW220" s="305"/>
      <c r="WYX220" s="306"/>
      <c r="WYY220" s="305"/>
      <c r="WYZ220" s="306"/>
      <c r="WZA220" s="305"/>
      <c r="WZB220" s="306"/>
      <c r="WZC220" s="305"/>
      <c r="WZD220" s="306"/>
      <c r="WZE220" s="305"/>
      <c r="WZF220" s="306"/>
      <c r="WZG220" s="305"/>
      <c r="WZH220" s="306"/>
      <c r="WZI220" s="305"/>
      <c r="WZJ220" s="306"/>
      <c r="WZK220" s="305"/>
      <c r="WZL220" s="306"/>
      <c r="WZM220" s="305"/>
      <c r="WZN220" s="306"/>
      <c r="WZO220" s="305"/>
      <c r="WZP220" s="306"/>
      <c r="WZQ220" s="305"/>
      <c r="WZR220" s="306"/>
      <c r="WZS220" s="305"/>
      <c r="WZT220" s="306"/>
      <c r="WZU220" s="305"/>
      <c r="WZV220" s="306"/>
      <c r="WZW220" s="305"/>
      <c r="WZX220" s="306"/>
      <c r="WZY220" s="305"/>
      <c r="WZZ220" s="306"/>
      <c r="XAA220" s="305"/>
      <c r="XAB220" s="306"/>
      <c r="XAC220" s="305"/>
      <c r="XAD220" s="306"/>
      <c r="XAE220" s="305"/>
      <c r="XAF220" s="306"/>
      <c r="XAG220" s="305"/>
      <c r="XAH220" s="306"/>
      <c r="XAI220" s="305"/>
      <c r="XAJ220" s="306"/>
      <c r="XAK220" s="305"/>
      <c r="XAL220" s="306"/>
      <c r="XAM220" s="305"/>
      <c r="XAN220" s="306"/>
      <c r="XAO220" s="305"/>
      <c r="XAP220" s="306"/>
      <c r="XAQ220" s="305"/>
      <c r="XAR220" s="306"/>
      <c r="XAS220" s="305"/>
      <c r="XAT220" s="306"/>
      <c r="XAU220" s="305"/>
      <c r="XAV220" s="306"/>
      <c r="XAW220" s="305"/>
      <c r="XAX220" s="306"/>
      <c r="XAY220" s="305"/>
      <c r="XAZ220" s="306"/>
      <c r="XBA220" s="305"/>
      <c r="XBB220" s="306"/>
      <c r="XBC220" s="305"/>
      <c r="XBD220" s="306"/>
      <c r="XBE220" s="305"/>
      <c r="XBF220" s="306"/>
      <c r="XBG220" s="305"/>
      <c r="XBH220" s="306"/>
      <c r="XBI220" s="305"/>
      <c r="XBJ220" s="306"/>
      <c r="XBK220" s="305"/>
      <c r="XBL220" s="306"/>
      <c r="XBM220" s="305"/>
      <c r="XBN220" s="306"/>
      <c r="XBO220" s="305"/>
      <c r="XBP220" s="306"/>
      <c r="XBQ220" s="305"/>
      <c r="XBR220" s="306"/>
      <c r="XBS220" s="305"/>
      <c r="XBT220" s="306"/>
      <c r="XBU220" s="305"/>
      <c r="XBV220" s="306"/>
      <c r="XBW220" s="305"/>
      <c r="XBX220" s="306"/>
      <c r="XBY220" s="305"/>
      <c r="XBZ220" s="306"/>
      <c r="XCA220" s="305"/>
      <c r="XCB220" s="306"/>
      <c r="XCC220" s="305"/>
      <c r="XCD220" s="306"/>
      <c r="XCE220" s="305"/>
      <c r="XCF220" s="306"/>
      <c r="XCG220" s="305"/>
      <c r="XCH220" s="306"/>
      <c r="XCI220" s="305"/>
      <c r="XCJ220" s="306"/>
      <c r="XCK220" s="305"/>
      <c r="XCL220" s="306"/>
      <c r="XCM220" s="305"/>
      <c r="XCN220" s="306"/>
      <c r="XCO220" s="305"/>
      <c r="XCP220" s="306"/>
      <c r="XCQ220" s="305"/>
      <c r="XCR220" s="306"/>
      <c r="XCS220" s="305"/>
      <c r="XCT220" s="306"/>
      <c r="XCU220" s="305"/>
      <c r="XCV220" s="306"/>
      <c r="XCW220" s="305"/>
      <c r="XCX220" s="306"/>
      <c r="XCY220" s="305"/>
      <c r="XCZ220" s="306"/>
      <c r="XDA220" s="305"/>
      <c r="XDB220" s="306"/>
      <c r="XDC220" s="305"/>
      <c r="XDD220" s="306"/>
      <c r="XDE220" s="305"/>
      <c r="XDF220" s="306"/>
      <c r="XDG220" s="305"/>
      <c r="XDH220" s="306"/>
      <c r="XDI220" s="305"/>
      <c r="XDJ220" s="306"/>
      <c r="XDK220" s="305"/>
      <c r="XDL220" s="306"/>
      <c r="XDM220" s="305"/>
      <c r="XDN220" s="306"/>
      <c r="XDO220" s="305"/>
      <c r="XDP220" s="306"/>
      <c r="XDQ220" s="305"/>
      <c r="XDR220" s="306"/>
      <c r="XDS220" s="305"/>
      <c r="XDT220" s="306"/>
      <c r="XDU220" s="305"/>
      <c r="XDV220" s="306"/>
      <c r="XDW220" s="305"/>
      <c r="XDX220" s="306"/>
      <c r="XDY220" s="305"/>
      <c r="XDZ220" s="306"/>
      <c r="XEA220" s="305"/>
      <c r="XEB220" s="306"/>
      <c r="XEC220" s="305"/>
      <c r="XED220" s="306"/>
      <c r="XEE220" s="305"/>
      <c r="XEF220" s="306"/>
      <c r="XEG220" s="305"/>
      <c r="XEH220" s="306"/>
      <c r="XEI220" s="305"/>
      <c r="XEJ220" s="306"/>
      <c r="XEK220" s="305"/>
      <c r="XEL220" s="306"/>
      <c r="XEM220" s="305"/>
      <c r="XEN220" s="306"/>
      <c r="XEO220" s="305"/>
      <c r="XEP220" s="306"/>
      <c r="XEQ220" s="305"/>
      <c r="XER220" s="306"/>
      <c r="XES220" s="305"/>
      <c r="XET220" s="306"/>
      <c r="XEU220" s="305"/>
      <c r="XEV220" s="306"/>
      <c r="XEW220" s="305"/>
      <c r="XEX220" s="306"/>
      <c r="XEY220" s="305"/>
      <c r="XEZ220" s="306"/>
      <c r="XFA220" s="305"/>
      <c r="XFB220" s="306"/>
      <c r="XFC220" s="305"/>
      <c r="XFD220" s="306"/>
    </row>
    <row r="221" spans="1:16384" s="121" customFormat="1" ht="22.2" customHeight="1">
      <c r="A221" s="176">
        <v>216</v>
      </c>
      <c r="B221" s="305" t="s">
        <v>26</v>
      </c>
      <c r="C221" s="306" t="s">
        <v>496</v>
      </c>
      <c r="D221" s="237" t="s">
        <v>43</v>
      </c>
      <c r="E221" s="305"/>
      <c r="F221" s="306"/>
      <c r="G221" s="305"/>
      <c r="H221" s="306"/>
      <c r="I221" s="305"/>
      <c r="J221" s="306"/>
      <c r="K221" s="305"/>
      <c r="L221" s="306"/>
      <c r="M221" s="305"/>
      <c r="N221" s="306"/>
      <c r="O221" s="305"/>
      <c r="P221" s="306"/>
      <c r="Q221" s="305"/>
      <c r="R221" s="306"/>
      <c r="S221" s="305"/>
      <c r="T221" s="306"/>
      <c r="U221" s="305"/>
      <c r="V221" s="306"/>
      <c r="W221" s="305"/>
      <c r="X221" s="306"/>
      <c r="Y221" s="305"/>
      <c r="Z221" s="306"/>
      <c r="AA221" s="305"/>
      <c r="AB221" s="306"/>
      <c r="AC221" s="305"/>
      <c r="AD221" s="306"/>
      <c r="AE221" s="305"/>
      <c r="AF221" s="306"/>
      <c r="AG221" s="305"/>
      <c r="AH221" s="306"/>
      <c r="AI221" s="305"/>
      <c r="AJ221" s="306"/>
      <c r="AK221" s="305"/>
      <c r="AL221" s="306"/>
      <c r="AM221" s="305"/>
      <c r="AN221" s="306"/>
      <c r="AO221" s="305"/>
      <c r="AP221" s="306"/>
      <c r="AQ221" s="305"/>
      <c r="AR221" s="306"/>
      <c r="AS221" s="305"/>
      <c r="AT221" s="306"/>
      <c r="AU221" s="305"/>
      <c r="AV221" s="306"/>
      <c r="AW221" s="305"/>
      <c r="AX221" s="306"/>
      <c r="AY221" s="305"/>
      <c r="AZ221" s="306"/>
      <c r="BA221" s="305"/>
      <c r="BB221" s="306"/>
      <c r="BC221" s="305"/>
      <c r="BD221" s="306"/>
      <c r="BE221" s="305"/>
      <c r="BF221" s="306"/>
      <c r="BG221" s="305"/>
      <c r="BH221" s="306"/>
      <c r="BI221" s="305"/>
      <c r="BJ221" s="306"/>
      <c r="BK221" s="305"/>
      <c r="BL221" s="306"/>
      <c r="BM221" s="305"/>
      <c r="BN221" s="306"/>
      <c r="BO221" s="305"/>
      <c r="BP221" s="306"/>
      <c r="BQ221" s="305"/>
      <c r="BR221" s="306"/>
      <c r="BS221" s="305"/>
      <c r="BT221" s="306"/>
      <c r="BU221" s="305"/>
      <c r="BV221" s="306"/>
      <c r="BW221" s="305"/>
      <c r="BX221" s="306"/>
      <c r="BY221" s="305"/>
      <c r="BZ221" s="306"/>
      <c r="CA221" s="305"/>
      <c r="CB221" s="306"/>
      <c r="CC221" s="305"/>
      <c r="CD221" s="306"/>
      <c r="CE221" s="305"/>
      <c r="CF221" s="306"/>
      <c r="CG221" s="305"/>
      <c r="CH221" s="306"/>
      <c r="CI221" s="305"/>
      <c r="CJ221" s="306"/>
      <c r="CK221" s="305"/>
      <c r="CL221" s="306"/>
      <c r="CM221" s="305"/>
      <c r="CN221" s="306"/>
      <c r="CO221" s="305"/>
      <c r="CP221" s="306"/>
      <c r="CQ221" s="305"/>
      <c r="CR221" s="306"/>
      <c r="CS221" s="305"/>
      <c r="CT221" s="306"/>
      <c r="CU221" s="305"/>
      <c r="CV221" s="306"/>
      <c r="CW221" s="305"/>
      <c r="CX221" s="306"/>
      <c r="CY221" s="305"/>
      <c r="CZ221" s="306"/>
      <c r="DA221" s="305"/>
      <c r="DB221" s="306"/>
      <c r="DC221" s="305"/>
      <c r="DD221" s="306"/>
      <c r="DE221" s="305"/>
      <c r="DF221" s="306"/>
      <c r="DG221" s="305"/>
      <c r="DH221" s="306"/>
      <c r="DI221" s="305"/>
      <c r="DJ221" s="306"/>
      <c r="DK221" s="305"/>
      <c r="DL221" s="306"/>
      <c r="DM221" s="305"/>
      <c r="DN221" s="306"/>
      <c r="DO221" s="305"/>
      <c r="DP221" s="306"/>
      <c r="DQ221" s="305"/>
      <c r="DR221" s="306"/>
      <c r="DS221" s="305"/>
      <c r="DT221" s="306"/>
      <c r="DU221" s="305"/>
      <c r="DV221" s="306"/>
      <c r="DW221" s="305"/>
      <c r="DX221" s="306"/>
      <c r="DY221" s="305"/>
      <c r="DZ221" s="306"/>
      <c r="EA221" s="305"/>
      <c r="EB221" s="306"/>
      <c r="EC221" s="305"/>
      <c r="ED221" s="306"/>
      <c r="EE221" s="305"/>
      <c r="EF221" s="306"/>
      <c r="EG221" s="305"/>
      <c r="EH221" s="306"/>
      <c r="EI221" s="305"/>
      <c r="EJ221" s="306"/>
      <c r="EK221" s="305"/>
      <c r="EL221" s="306"/>
      <c r="EM221" s="305"/>
      <c r="EN221" s="306"/>
      <c r="EO221" s="305"/>
      <c r="EP221" s="306"/>
      <c r="EQ221" s="305"/>
      <c r="ER221" s="306"/>
      <c r="ES221" s="305"/>
      <c r="ET221" s="306"/>
      <c r="EU221" s="305"/>
      <c r="EV221" s="306"/>
      <c r="EW221" s="305"/>
      <c r="EX221" s="306"/>
      <c r="EY221" s="305"/>
      <c r="EZ221" s="306"/>
      <c r="FA221" s="305"/>
      <c r="FB221" s="306"/>
      <c r="FC221" s="305"/>
      <c r="FD221" s="306"/>
      <c r="FE221" s="305"/>
      <c r="FF221" s="306"/>
      <c r="FG221" s="305"/>
      <c r="FH221" s="306"/>
      <c r="FI221" s="305"/>
      <c r="FJ221" s="306"/>
      <c r="FK221" s="305"/>
      <c r="FL221" s="306"/>
      <c r="FM221" s="305"/>
      <c r="FN221" s="306"/>
      <c r="FO221" s="305"/>
      <c r="FP221" s="306"/>
      <c r="FQ221" s="305"/>
      <c r="FR221" s="306"/>
      <c r="FS221" s="305"/>
      <c r="FT221" s="306"/>
      <c r="FU221" s="305"/>
      <c r="FV221" s="306"/>
      <c r="FW221" s="305"/>
      <c r="FX221" s="306"/>
      <c r="FY221" s="305"/>
      <c r="FZ221" s="306"/>
      <c r="GA221" s="305"/>
      <c r="GB221" s="306"/>
      <c r="GC221" s="305"/>
      <c r="GD221" s="306"/>
      <c r="GE221" s="305"/>
      <c r="GF221" s="306"/>
      <c r="GG221" s="305"/>
      <c r="GH221" s="306"/>
      <c r="GI221" s="305"/>
      <c r="GJ221" s="306"/>
      <c r="GK221" s="305"/>
      <c r="GL221" s="306"/>
      <c r="GM221" s="305"/>
      <c r="GN221" s="306"/>
      <c r="GO221" s="305"/>
      <c r="GP221" s="306"/>
      <c r="GQ221" s="305"/>
      <c r="GR221" s="306"/>
      <c r="GS221" s="305"/>
      <c r="GT221" s="306"/>
      <c r="GU221" s="305"/>
      <c r="GV221" s="306"/>
      <c r="GW221" s="305"/>
      <c r="GX221" s="306"/>
      <c r="GY221" s="305"/>
      <c r="GZ221" s="306"/>
      <c r="HA221" s="305"/>
      <c r="HB221" s="306"/>
      <c r="HC221" s="305"/>
      <c r="HD221" s="306"/>
      <c r="HE221" s="305"/>
      <c r="HF221" s="306"/>
      <c r="HG221" s="305"/>
      <c r="HH221" s="306"/>
      <c r="HI221" s="305"/>
      <c r="HJ221" s="306"/>
      <c r="HK221" s="305"/>
      <c r="HL221" s="306"/>
      <c r="HM221" s="305"/>
      <c r="HN221" s="306"/>
      <c r="HO221" s="305"/>
      <c r="HP221" s="306"/>
      <c r="HQ221" s="305"/>
      <c r="HR221" s="306"/>
      <c r="HS221" s="305"/>
      <c r="HT221" s="306"/>
      <c r="HU221" s="305"/>
      <c r="HV221" s="306"/>
      <c r="HW221" s="305"/>
      <c r="HX221" s="306"/>
      <c r="HY221" s="305"/>
      <c r="HZ221" s="306"/>
      <c r="IA221" s="305"/>
      <c r="IB221" s="306"/>
      <c r="IC221" s="305"/>
      <c r="ID221" s="306"/>
      <c r="IE221" s="305"/>
      <c r="IF221" s="306"/>
      <c r="IG221" s="305"/>
      <c r="IH221" s="306"/>
      <c r="II221" s="305"/>
      <c r="IJ221" s="306"/>
      <c r="IK221" s="305"/>
      <c r="IL221" s="306"/>
      <c r="IM221" s="305"/>
      <c r="IN221" s="306"/>
      <c r="IO221" s="305"/>
      <c r="IP221" s="306"/>
      <c r="IQ221" s="305"/>
      <c r="IR221" s="306"/>
      <c r="IS221" s="305"/>
      <c r="IT221" s="306"/>
      <c r="IU221" s="305"/>
      <c r="IV221" s="306"/>
      <c r="IW221" s="305"/>
      <c r="IX221" s="306"/>
      <c r="IY221" s="305"/>
      <c r="IZ221" s="306"/>
      <c r="JA221" s="305"/>
      <c r="JB221" s="306"/>
      <c r="JC221" s="305"/>
      <c r="JD221" s="306"/>
      <c r="JE221" s="305"/>
      <c r="JF221" s="306"/>
      <c r="JG221" s="305"/>
      <c r="JH221" s="306"/>
      <c r="JI221" s="305"/>
      <c r="JJ221" s="306"/>
      <c r="JK221" s="305"/>
      <c r="JL221" s="306"/>
      <c r="JM221" s="305"/>
      <c r="JN221" s="306"/>
      <c r="JO221" s="305"/>
      <c r="JP221" s="306"/>
      <c r="JQ221" s="305"/>
      <c r="JR221" s="306"/>
      <c r="JS221" s="305"/>
      <c r="JT221" s="306"/>
      <c r="JU221" s="305"/>
      <c r="JV221" s="306"/>
      <c r="JW221" s="305"/>
      <c r="JX221" s="306"/>
      <c r="JY221" s="305"/>
      <c r="JZ221" s="306"/>
      <c r="KA221" s="305"/>
      <c r="KB221" s="306"/>
      <c r="KC221" s="305"/>
      <c r="KD221" s="306"/>
      <c r="KE221" s="305"/>
      <c r="KF221" s="306"/>
      <c r="KG221" s="305"/>
      <c r="KH221" s="306"/>
      <c r="KI221" s="305"/>
      <c r="KJ221" s="306"/>
      <c r="KK221" s="305"/>
      <c r="KL221" s="306"/>
      <c r="KM221" s="305"/>
      <c r="KN221" s="306"/>
      <c r="KO221" s="305"/>
      <c r="KP221" s="306"/>
      <c r="KQ221" s="305"/>
      <c r="KR221" s="306"/>
      <c r="KS221" s="305"/>
      <c r="KT221" s="306"/>
      <c r="KU221" s="305"/>
      <c r="KV221" s="306"/>
      <c r="KW221" s="305"/>
      <c r="KX221" s="306"/>
      <c r="KY221" s="305"/>
      <c r="KZ221" s="306"/>
      <c r="LA221" s="305"/>
      <c r="LB221" s="306"/>
      <c r="LC221" s="305"/>
      <c r="LD221" s="306"/>
      <c r="LE221" s="305"/>
      <c r="LF221" s="306"/>
      <c r="LG221" s="305"/>
      <c r="LH221" s="306"/>
      <c r="LI221" s="305"/>
      <c r="LJ221" s="306"/>
      <c r="LK221" s="305"/>
      <c r="LL221" s="306"/>
      <c r="LM221" s="305"/>
      <c r="LN221" s="306"/>
      <c r="LO221" s="305"/>
      <c r="LP221" s="306"/>
      <c r="LQ221" s="305"/>
      <c r="LR221" s="306"/>
      <c r="LS221" s="305"/>
      <c r="LT221" s="306"/>
      <c r="LU221" s="305"/>
      <c r="LV221" s="306"/>
      <c r="LW221" s="305"/>
      <c r="LX221" s="306"/>
      <c r="LY221" s="305"/>
      <c r="LZ221" s="306"/>
      <c r="MA221" s="305"/>
      <c r="MB221" s="306"/>
      <c r="MC221" s="305"/>
      <c r="MD221" s="306"/>
      <c r="ME221" s="305"/>
      <c r="MF221" s="306"/>
      <c r="MG221" s="305"/>
      <c r="MH221" s="306"/>
      <c r="MI221" s="305"/>
      <c r="MJ221" s="306"/>
      <c r="MK221" s="305"/>
      <c r="ML221" s="306"/>
      <c r="MM221" s="305"/>
      <c r="MN221" s="306"/>
      <c r="MO221" s="305"/>
      <c r="MP221" s="306"/>
      <c r="MQ221" s="305"/>
      <c r="MR221" s="306"/>
      <c r="MS221" s="305"/>
      <c r="MT221" s="306"/>
      <c r="MU221" s="305"/>
      <c r="MV221" s="306"/>
      <c r="MW221" s="305"/>
      <c r="MX221" s="306"/>
      <c r="MY221" s="305"/>
      <c r="MZ221" s="306"/>
      <c r="NA221" s="305"/>
      <c r="NB221" s="306"/>
      <c r="NC221" s="305"/>
      <c r="ND221" s="306"/>
      <c r="NE221" s="305"/>
      <c r="NF221" s="306"/>
      <c r="NG221" s="305"/>
      <c r="NH221" s="306"/>
      <c r="NI221" s="305"/>
      <c r="NJ221" s="306"/>
      <c r="NK221" s="305"/>
      <c r="NL221" s="306"/>
      <c r="NM221" s="305"/>
      <c r="NN221" s="306"/>
      <c r="NO221" s="305"/>
      <c r="NP221" s="306"/>
      <c r="NQ221" s="305"/>
      <c r="NR221" s="306"/>
      <c r="NS221" s="305"/>
      <c r="NT221" s="306"/>
      <c r="NU221" s="305"/>
      <c r="NV221" s="306"/>
      <c r="NW221" s="305"/>
      <c r="NX221" s="306"/>
      <c r="NY221" s="305"/>
      <c r="NZ221" s="306"/>
      <c r="OA221" s="305"/>
      <c r="OB221" s="306"/>
      <c r="OC221" s="305"/>
      <c r="OD221" s="306"/>
      <c r="OE221" s="305"/>
      <c r="OF221" s="306"/>
      <c r="OG221" s="305"/>
      <c r="OH221" s="306"/>
      <c r="OI221" s="305"/>
      <c r="OJ221" s="306"/>
      <c r="OK221" s="305"/>
      <c r="OL221" s="306"/>
      <c r="OM221" s="305"/>
      <c r="ON221" s="306"/>
      <c r="OO221" s="305"/>
      <c r="OP221" s="306"/>
      <c r="OQ221" s="305"/>
      <c r="OR221" s="306"/>
      <c r="OS221" s="305"/>
      <c r="OT221" s="306"/>
      <c r="OU221" s="305"/>
      <c r="OV221" s="306"/>
      <c r="OW221" s="305"/>
      <c r="OX221" s="306"/>
      <c r="OY221" s="305"/>
      <c r="OZ221" s="306"/>
      <c r="PA221" s="305"/>
      <c r="PB221" s="306"/>
      <c r="PC221" s="305"/>
      <c r="PD221" s="306"/>
      <c r="PE221" s="305"/>
      <c r="PF221" s="306"/>
      <c r="PG221" s="305"/>
      <c r="PH221" s="306"/>
      <c r="PI221" s="305"/>
      <c r="PJ221" s="306"/>
      <c r="PK221" s="305"/>
      <c r="PL221" s="306"/>
      <c r="PM221" s="305"/>
      <c r="PN221" s="306"/>
      <c r="PO221" s="305"/>
      <c r="PP221" s="306"/>
      <c r="PQ221" s="305"/>
      <c r="PR221" s="306"/>
      <c r="PS221" s="305"/>
      <c r="PT221" s="306"/>
      <c r="PU221" s="305"/>
      <c r="PV221" s="306"/>
      <c r="PW221" s="305"/>
      <c r="PX221" s="306"/>
      <c r="PY221" s="305"/>
      <c r="PZ221" s="306"/>
      <c r="QA221" s="305"/>
      <c r="QB221" s="306"/>
      <c r="QC221" s="305"/>
      <c r="QD221" s="306"/>
      <c r="QE221" s="305"/>
      <c r="QF221" s="306"/>
      <c r="QG221" s="305"/>
      <c r="QH221" s="306"/>
      <c r="QI221" s="305"/>
      <c r="QJ221" s="306"/>
      <c r="QK221" s="305"/>
      <c r="QL221" s="306"/>
      <c r="QM221" s="305"/>
      <c r="QN221" s="306"/>
      <c r="QO221" s="305"/>
      <c r="QP221" s="306"/>
      <c r="QQ221" s="305"/>
      <c r="QR221" s="306"/>
      <c r="QS221" s="305"/>
      <c r="QT221" s="306"/>
      <c r="QU221" s="305"/>
      <c r="QV221" s="306"/>
      <c r="QW221" s="305"/>
      <c r="QX221" s="306"/>
      <c r="QY221" s="305"/>
      <c r="QZ221" s="306"/>
      <c r="RA221" s="305"/>
      <c r="RB221" s="306"/>
      <c r="RC221" s="305"/>
      <c r="RD221" s="306"/>
      <c r="RE221" s="305"/>
      <c r="RF221" s="306"/>
      <c r="RG221" s="305"/>
      <c r="RH221" s="306"/>
      <c r="RI221" s="305"/>
      <c r="RJ221" s="306"/>
      <c r="RK221" s="305"/>
      <c r="RL221" s="306"/>
      <c r="RM221" s="305"/>
      <c r="RN221" s="306"/>
      <c r="RO221" s="305"/>
      <c r="RP221" s="306"/>
      <c r="RQ221" s="305"/>
      <c r="RR221" s="306"/>
      <c r="RS221" s="305"/>
      <c r="RT221" s="306"/>
      <c r="RU221" s="305"/>
      <c r="RV221" s="306"/>
      <c r="RW221" s="305"/>
      <c r="RX221" s="306"/>
      <c r="RY221" s="305"/>
      <c r="RZ221" s="306"/>
      <c r="SA221" s="305"/>
      <c r="SB221" s="306"/>
      <c r="SC221" s="305"/>
      <c r="SD221" s="306"/>
      <c r="SE221" s="305"/>
      <c r="SF221" s="306"/>
      <c r="SG221" s="305"/>
      <c r="SH221" s="306"/>
      <c r="SI221" s="305"/>
      <c r="SJ221" s="306"/>
      <c r="SK221" s="305"/>
      <c r="SL221" s="306"/>
      <c r="SM221" s="305"/>
      <c r="SN221" s="306"/>
      <c r="SO221" s="305"/>
      <c r="SP221" s="306"/>
      <c r="SQ221" s="305"/>
      <c r="SR221" s="306"/>
      <c r="SS221" s="305"/>
      <c r="ST221" s="306"/>
      <c r="SU221" s="305"/>
      <c r="SV221" s="306"/>
      <c r="SW221" s="305"/>
      <c r="SX221" s="306"/>
      <c r="SY221" s="305"/>
      <c r="SZ221" s="306"/>
      <c r="TA221" s="305"/>
      <c r="TB221" s="306"/>
      <c r="TC221" s="305"/>
      <c r="TD221" s="306"/>
      <c r="TE221" s="305"/>
      <c r="TF221" s="306"/>
      <c r="TG221" s="305"/>
      <c r="TH221" s="306"/>
      <c r="TI221" s="305"/>
      <c r="TJ221" s="306"/>
      <c r="TK221" s="305"/>
      <c r="TL221" s="306"/>
      <c r="TM221" s="305"/>
      <c r="TN221" s="306"/>
      <c r="TO221" s="305"/>
      <c r="TP221" s="306"/>
      <c r="TQ221" s="305"/>
      <c r="TR221" s="306"/>
      <c r="TS221" s="305"/>
      <c r="TT221" s="306"/>
      <c r="TU221" s="305"/>
      <c r="TV221" s="306"/>
      <c r="TW221" s="305"/>
      <c r="TX221" s="306"/>
      <c r="TY221" s="305"/>
      <c r="TZ221" s="306"/>
      <c r="UA221" s="305"/>
      <c r="UB221" s="306"/>
      <c r="UC221" s="305"/>
      <c r="UD221" s="306"/>
      <c r="UE221" s="305"/>
      <c r="UF221" s="306"/>
      <c r="UG221" s="305"/>
      <c r="UH221" s="306"/>
      <c r="UI221" s="305"/>
      <c r="UJ221" s="306"/>
      <c r="UK221" s="305"/>
      <c r="UL221" s="306"/>
      <c r="UM221" s="305"/>
      <c r="UN221" s="306"/>
      <c r="UO221" s="305"/>
      <c r="UP221" s="306"/>
      <c r="UQ221" s="305"/>
      <c r="UR221" s="306"/>
      <c r="US221" s="305"/>
      <c r="UT221" s="306"/>
      <c r="UU221" s="305"/>
      <c r="UV221" s="306"/>
      <c r="UW221" s="305"/>
      <c r="UX221" s="306"/>
      <c r="UY221" s="305"/>
      <c r="UZ221" s="306"/>
      <c r="VA221" s="305"/>
      <c r="VB221" s="306"/>
      <c r="VC221" s="305"/>
      <c r="VD221" s="306"/>
      <c r="VE221" s="305"/>
      <c r="VF221" s="306"/>
      <c r="VG221" s="305"/>
      <c r="VH221" s="306"/>
      <c r="VI221" s="305"/>
      <c r="VJ221" s="306"/>
      <c r="VK221" s="305"/>
      <c r="VL221" s="306"/>
      <c r="VM221" s="305"/>
      <c r="VN221" s="306"/>
      <c r="VO221" s="305"/>
      <c r="VP221" s="306"/>
      <c r="VQ221" s="305"/>
      <c r="VR221" s="306"/>
      <c r="VS221" s="305"/>
      <c r="VT221" s="306"/>
      <c r="VU221" s="305"/>
      <c r="VV221" s="306"/>
      <c r="VW221" s="305"/>
      <c r="VX221" s="306"/>
      <c r="VY221" s="305"/>
      <c r="VZ221" s="306"/>
      <c r="WA221" s="305"/>
      <c r="WB221" s="306"/>
      <c r="WC221" s="305"/>
      <c r="WD221" s="306"/>
      <c r="WE221" s="305"/>
      <c r="WF221" s="306"/>
      <c r="WG221" s="305"/>
      <c r="WH221" s="306"/>
      <c r="WI221" s="305"/>
      <c r="WJ221" s="306"/>
      <c r="WK221" s="305"/>
      <c r="WL221" s="306"/>
      <c r="WM221" s="305"/>
      <c r="WN221" s="306"/>
      <c r="WO221" s="305"/>
      <c r="WP221" s="306"/>
      <c r="WQ221" s="305"/>
      <c r="WR221" s="306"/>
      <c r="WS221" s="305"/>
      <c r="WT221" s="306"/>
      <c r="WU221" s="305"/>
      <c r="WV221" s="306"/>
      <c r="WW221" s="305"/>
      <c r="WX221" s="306"/>
      <c r="WY221" s="305"/>
      <c r="WZ221" s="306"/>
      <c r="XA221" s="305"/>
      <c r="XB221" s="306"/>
      <c r="XC221" s="305"/>
      <c r="XD221" s="306"/>
      <c r="XE221" s="305"/>
      <c r="XF221" s="306"/>
      <c r="XG221" s="305"/>
      <c r="XH221" s="306"/>
      <c r="XI221" s="305"/>
      <c r="XJ221" s="306"/>
      <c r="XK221" s="305"/>
      <c r="XL221" s="306"/>
      <c r="XM221" s="305"/>
      <c r="XN221" s="306"/>
      <c r="XO221" s="305"/>
      <c r="XP221" s="306"/>
      <c r="XQ221" s="305"/>
      <c r="XR221" s="306"/>
      <c r="XS221" s="305"/>
      <c r="XT221" s="306"/>
      <c r="XU221" s="305"/>
      <c r="XV221" s="306"/>
      <c r="XW221" s="305"/>
      <c r="XX221" s="306"/>
      <c r="XY221" s="305"/>
      <c r="XZ221" s="306"/>
      <c r="YA221" s="305"/>
      <c r="YB221" s="306"/>
      <c r="YC221" s="305"/>
      <c r="YD221" s="306"/>
      <c r="YE221" s="305"/>
      <c r="YF221" s="306"/>
      <c r="YG221" s="305"/>
      <c r="YH221" s="306"/>
      <c r="YI221" s="305"/>
      <c r="YJ221" s="306"/>
      <c r="YK221" s="305"/>
      <c r="YL221" s="306"/>
      <c r="YM221" s="305"/>
      <c r="YN221" s="306"/>
      <c r="YO221" s="305"/>
      <c r="YP221" s="306"/>
      <c r="YQ221" s="305"/>
      <c r="YR221" s="306"/>
      <c r="YS221" s="305"/>
      <c r="YT221" s="306"/>
      <c r="YU221" s="305"/>
      <c r="YV221" s="306"/>
      <c r="YW221" s="305"/>
      <c r="YX221" s="306"/>
      <c r="YY221" s="305"/>
      <c r="YZ221" s="306"/>
      <c r="ZA221" s="305"/>
      <c r="ZB221" s="306"/>
      <c r="ZC221" s="305"/>
      <c r="ZD221" s="306"/>
      <c r="ZE221" s="305"/>
      <c r="ZF221" s="306"/>
      <c r="ZG221" s="305"/>
      <c r="ZH221" s="306"/>
      <c r="ZI221" s="305"/>
      <c r="ZJ221" s="306"/>
      <c r="ZK221" s="305"/>
      <c r="ZL221" s="306"/>
      <c r="ZM221" s="305"/>
      <c r="ZN221" s="306"/>
      <c r="ZO221" s="305"/>
      <c r="ZP221" s="306"/>
      <c r="ZQ221" s="305"/>
      <c r="ZR221" s="306"/>
      <c r="ZS221" s="305"/>
      <c r="ZT221" s="306"/>
      <c r="ZU221" s="305"/>
      <c r="ZV221" s="306"/>
      <c r="ZW221" s="305"/>
      <c r="ZX221" s="306"/>
      <c r="ZY221" s="305"/>
      <c r="ZZ221" s="306"/>
      <c r="AAA221" s="305"/>
      <c r="AAB221" s="306"/>
      <c r="AAC221" s="305"/>
      <c r="AAD221" s="306"/>
      <c r="AAE221" s="305"/>
      <c r="AAF221" s="306"/>
      <c r="AAG221" s="305"/>
      <c r="AAH221" s="306"/>
      <c r="AAI221" s="305"/>
      <c r="AAJ221" s="306"/>
      <c r="AAK221" s="305"/>
      <c r="AAL221" s="306"/>
      <c r="AAM221" s="305"/>
      <c r="AAN221" s="306"/>
      <c r="AAO221" s="305"/>
      <c r="AAP221" s="306"/>
      <c r="AAQ221" s="305"/>
      <c r="AAR221" s="306"/>
      <c r="AAS221" s="305"/>
      <c r="AAT221" s="306"/>
      <c r="AAU221" s="305"/>
      <c r="AAV221" s="306"/>
      <c r="AAW221" s="305"/>
      <c r="AAX221" s="306"/>
      <c r="AAY221" s="305"/>
      <c r="AAZ221" s="306"/>
      <c r="ABA221" s="305"/>
      <c r="ABB221" s="306"/>
      <c r="ABC221" s="305"/>
      <c r="ABD221" s="306"/>
      <c r="ABE221" s="305"/>
      <c r="ABF221" s="306"/>
      <c r="ABG221" s="305"/>
      <c r="ABH221" s="306"/>
      <c r="ABI221" s="305"/>
      <c r="ABJ221" s="306"/>
      <c r="ABK221" s="305"/>
      <c r="ABL221" s="306"/>
      <c r="ABM221" s="305"/>
      <c r="ABN221" s="306"/>
      <c r="ABO221" s="305"/>
      <c r="ABP221" s="306"/>
      <c r="ABQ221" s="305"/>
      <c r="ABR221" s="306"/>
      <c r="ABS221" s="305"/>
      <c r="ABT221" s="306"/>
      <c r="ABU221" s="305"/>
      <c r="ABV221" s="306"/>
      <c r="ABW221" s="305"/>
      <c r="ABX221" s="306"/>
      <c r="ABY221" s="305"/>
      <c r="ABZ221" s="306"/>
      <c r="ACA221" s="305"/>
      <c r="ACB221" s="306"/>
      <c r="ACC221" s="305"/>
      <c r="ACD221" s="306"/>
      <c r="ACE221" s="305"/>
      <c r="ACF221" s="306"/>
      <c r="ACG221" s="305"/>
      <c r="ACH221" s="306"/>
      <c r="ACI221" s="305"/>
      <c r="ACJ221" s="306"/>
      <c r="ACK221" s="305"/>
      <c r="ACL221" s="306"/>
      <c r="ACM221" s="305"/>
      <c r="ACN221" s="306"/>
      <c r="ACO221" s="305"/>
      <c r="ACP221" s="306"/>
      <c r="ACQ221" s="305"/>
      <c r="ACR221" s="306"/>
      <c r="ACS221" s="305"/>
      <c r="ACT221" s="306"/>
      <c r="ACU221" s="305"/>
      <c r="ACV221" s="306"/>
      <c r="ACW221" s="305"/>
      <c r="ACX221" s="306"/>
      <c r="ACY221" s="305"/>
      <c r="ACZ221" s="306"/>
      <c r="ADA221" s="305"/>
      <c r="ADB221" s="306"/>
      <c r="ADC221" s="305"/>
      <c r="ADD221" s="306"/>
      <c r="ADE221" s="305"/>
      <c r="ADF221" s="306"/>
      <c r="ADG221" s="305"/>
      <c r="ADH221" s="306"/>
      <c r="ADI221" s="305"/>
      <c r="ADJ221" s="306"/>
      <c r="ADK221" s="305"/>
      <c r="ADL221" s="306"/>
      <c r="ADM221" s="305"/>
      <c r="ADN221" s="306"/>
      <c r="ADO221" s="305"/>
      <c r="ADP221" s="306"/>
      <c r="ADQ221" s="305"/>
      <c r="ADR221" s="306"/>
      <c r="ADS221" s="305"/>
      <c r="ADT221" s="306"/>
      <c r="ADU221" s="305"/>
      <c r="ADV221" s="306"/>
      <c r="ADW221" s="305"/>
      <c r="ADX221" s="306"/>
      <c r="ADY221" s="305"/>
      <c r="ADZ221" s="306"/>
      <c r="AEA221" s="305"/>
      <c r="AEB221" s="306"/>
      <c r="AEC221" s="305"/>
      <c r="AED221" s="306"/>
      <c r="AEE221" s="305"/>
      <c r="AEF221" s="306"/>
      <c r="AEG221" s="305"/>
      <c r="AEH221" s="306"/>
      <c r="AEI221" s="305"/>
      <c r="AEJ221" s="306"/>
      <c r="AEK221" s="305"/>
      <c r="AEL221" s="306"/>
      <c r="AEM221" s="305"/>
      <c r="AEN221" s="306"/>
      <c r="AEO221" s="305"/>
      <c r="AEP221" s="306"/>
      <c r="AEQ221" s="305"/>
      <c r="AER221" s="306"/>
      <c r="AES221" s="305"/>
      <c r="AET221" s="306"/>
      <c r="AEU221" s="305"/>
      <c r="AEV221" s="306"/>
      <c r="AEW221" s="305"/>
      <c r="AEX221" s="306"/>
      <c r="AEY221" s="305"/>
      <c r="AEZ221" s="306"/>
      <c r="AFA221" s="305"/>
      <c r="AFB221" s="306"/>
      <c r="AFC221" s="305"/>
      <c r="AFD221" s="306"/>
      <c r="AFE221" s="305"/>
      <c r="AFF221" s="306"/>
      <c r="AFG221" s="305"/>
      <c r="AFH221" s="306"/>
      <c r="AFI221" s="305"/>
      <c r="AFJ221" s="306"/>
      <c r="AFK221" s="305"/>
      <c r="AFL221" s="306"/>
      <c r="AFM221" s="305"/>
      <c r="AFN221" s="306"/>
      <c r="AFO221" s="305"/>
      <c r="AFP221" s="306"/>
      <c r="AFQ221" s="305"/>
      <c r="AFR221" s="306"/>
      <c r="AFS221" s="305"/>
      <c r="AFT221" s="306"/>
      <c r="AFU221" s="305"/>
      <c r="AFV221" s="306"/>
      <c r="AFW221" s="305"/>
      <c r="AFX221" s="306"/>
      <c r="AFY221" s="305"/>
      <c r="AFZ221" s="306"/>
      <c r="AGA221" s="305"/>
      <c r="AGB221" s="306"/>
      <c r="AGC221" s="305"/>
      <c r="AGD221" s="306"/>
      <c r="AGE221" s="305"/>
      <c r="AGF221" s="306"/>
      <c r="AGG221" s="305"/>
      <c r="AGH221" s="306"/>
      <c r="AGI221" s="305"/>
      <c r="AGJ221" s="306"/>
      <c r="AGK221" s="305"/>
      <c r="AGL221" s="306"/>
      <c r="AGM221" s="305"/>
      <c r="AGN221" s="306"/>
      <c r="AGO221" s="305"/>
      <c r="AGP221" s="306"/>
      <c r="AGQ221" s="305"/>
      <c r="AGR221" s="306"/>
      <c r="AGS221" s="305"/>
      <c r="AGT221" s="306"/>
      <c r="AGU221" s="305"/>
      <c r="AGV221" s="306"/>
      <c r="AGW221" s="305"/>
      <c r="AGX221" s="306"/>
      <c r="AGY221" s="305"/>
      <c r="AGZ221" s="306"/>
      <c r="AHA221" s="305"/>
      <c r="AHB221" s="306"/>
      <c r="AHC221" s="305"/>
      <c r="AHD221" s="306"/>
      <c r="AHE221" s="305"/>
      <c r="AHF221" s="306"/>
      <c r="AHG221" s="305"/>
      <c r="AHH221" s="306"/>
      <c r="AHI221" s="305"/>
      <c r="AHJ221" s="306"/>
      <c r="AHK221" s="305"/>
      <c r="AHL221" s="306"/>
      <c r="AHM221" s="305"/>
      <c r="AHN221" s="306"/>
      <c r="AHO221" s="305"/>
      <c r="AHP221" s="306"/>
      <c r="AHQ221" s="305"/>
      <c r="AHR221" s="306"/>
      <c r="AHS221" s="305"/>
      <c r="AHT221" s="306"/>
      <c r="AHU221" s="305"/>
      <c r="AHV221" s="306"/>
      <c r="AHW221" s="305"/>
      <c r="AHX221" s="306"/>
      <c r="AHY221" s="305"/>
      <c r="AHZ221" s="306"/>
      <c r="AIA221" s="305"/>
      <c r="AIB221" s="306"/>
      <c r="AIC221" s="305"/>
      <c r="AID221" s="306"/>
      <c r="AIE221" s="305"/>
      <c r="AIF221" s="306"/>
      <c r="AIG221" s="305"/>
      <c r="AIH221" s="306"/>
      <c r="AII221" s="305"/>
      <c r="AIJ221" s="306"/>
      <c r="AIK221" s="305"/>
      <c r="AIL221" s="306"/>
      <c r="AIM221" s="305"/>
      <c r="AIN221" s="306"/>
      <c r="AIO221" s="305"/>
      <c r="AIP221" s="306"/>
      <c r="AIQ221" s="305"/>
      <c r="AIR221" s="306"/>
      <c r="AIS221" s="305"/>
      <c r="AIT221" s="306"/>
      <c r="AIU221" s="305"/>
      <c r="AIV221" s="306"/>
      <c r="AIW221" s="305"/>
      <c r="AIX221" s="306"/>
      <c r="AIY221" s="305"/>
      <c r="AIZ221" s="306"/>
      <c r="AJA221" s="305"/>
      <c r="AJB221" s="306"/>
      <c r="AJC221" s="305"/>
      <c r="AJD221" s="306"/>
      <c r="AJE221" s="305"/>
      <c r="AJF221" s="306"/>
      <c r="AJG221" s="305"/>
      <c r="AJH221" s="306"/>
      <c r="AJI221" s="305"/>
      <c r="AJJ221" s="306"/>
      <c r="AJK221" s="305"/>
      <c r="AJL221" s="306"/>
      <c r="AJM221" s="305"/>
      <c r="AJN221" s="306"/>
      <c r="AJO221" s="305"/>
      <c r="AJP221" s="306"/>
      <c r="AJQ221" s="305"/>
      <c r="AJR221" s="306"/>
      <c r="AJS221" s="305"/>
      <c r="AJT221" s="306"/>
      <c r="AJU221" s="305"/>
      <c r="AJV221" s="306"/>
      <c r="AJW221" s="305"/>
      <c r="AJX221" s="306"/>
      <c r="AJY221" s="305"/>
      <c r="AJZ221" s="306"/>
      <c r="AKA221" s="305"/>
      <c r="AKB221" s="306"/>
      <c r="AKC221" s="305"/>
      <c r="AKD221" s="306"/>
      <c r="AKE221" s="305"/>
      <c r="AKF221" s="306"/>
      <c r="AKG221" s="305"/>
      <c r="AKH221" s="306"/>
      <c r="AKI221" s="305"/>
      <c r="AKJ221" s="306"/>
      <c r="AKK221" s="305"/>
      <c r="AKL221" s="306"/>
      <c r="AKM221" s="305"/>
      <c r="AKN221" s="306"/>
      <c r="AKO221" s="305"/>
      <c r="AKP221" s="306"/>
      <c r="AKQ221" s="305"/>
      <c r="AKR221" s="306"/>
      <c r="AKS221" s="305"/>
      <c r="AKT221" s="306"/>
      <c r="AKU221" s="305"/>
      <c r="AKV221" s="306"/>
      <c r="AKW221" s="305"/>
      <c r="AKX221" s="306"/>
      <c r="AKY221" s="305"/>
      <c r="AKZ221" s="306"/>
      <c r="ALA221" s="305"/>
      <c r="ALB221" s="306"/>
      <c r="ALC221" s="305"/>
      <c r="ALD221" s="306"/>
      <c r="ALE221" s="305"/>
      <c r="ALF221" s="306"/>
      <c r="ALG221" s="305"/>
      <c r="ALH221" s="306"/>
      <c r="ALI221" s="305"/>
      <c r="ALJ221" s="306"/>
      <c r="ALK221" s="305"/>
      <c r="ALL221" s="306"/>
      <c r="ALM221" s="305"/>
      <c r="ALN221" s="306"/>
      <c r="ALO221" s="305"/>
      <c r="ALP221" s="306"/>
      <c r="ALQ221" s="305"/>
      <c r="ALR221" s="306"/>
      <c r="ALS221" s="305"/>
      <c r="ALT221" s="306"/>
      <c r="ALU221" s="305"/>
      <c r="ALV221" s="306"/>
      <c r="ALW221" s="305"/>
      <c r="ALX221" s="306"/>
      <c r="ALY221" s="305"/>
      <c r="ALZ221" s="306"/>
      <c r="AMA221" s="305"/>
      <c r="AMB221" s="306"/>
      <c r="AMC221" s="305"/>
      <c r="AMD221" s="306"/>
      <c r="AME221" s="305"/>
      <c r="AMF221" s="306"/>
      <c r="AMG221" s="305"/>
      <c r="AMH221" s="306"/>
      <c r="AMI221" s="305"/>
      <c r="AMJ221" s="306"/>
      <c r="AMK221" s="305"/>
      <c r="AML221" s="306"/>
      <c r="AMM221" s="305"/>
      <c r="AMN221" s="306"/>
      <c r="AMO221" s="305"/>
      <c r="AMP221" s="306"/>
      <c r="AMQ221" s="305"/>
      <c r="AMR221" s="306"/>
      <c r="AMS221" s="305"/>
      <c r="AMT221" s="306"/>
      <c r="AMU221" s="305"/>
      <c r="AMV221" s="306"/>
      <c r="AMW221" s="305"/>
      <c r="AMX221" s="306"/>
      <c r="AMY221" s="305"/>
      <c r="AMZ221" s="306"/>
      <c r="ANA221" s="305"/>
      <c r="ANB221" s="306"/>
      <c r="ANC221" s="305"/>
      <c r="AND221" s="306"/>
      <c r="ANE221" s="305"/>
      <c r="ANF221" s="306"/>
      <c r="ANG221" s="305"/>
      <c r="ANH221" s="306"/>
      <c r="ANI221" s="305"/>
      <c r="ANJ221" s="306"/>
      <c r="ANK221" s="305"/>
      <c r="ANL221" s="306"/>
      <c r="ANM221" s="305"/>
      <c r="ANN221" s="306"/>
      <c r="ANO221" s="305"/>
      <c r="ANP221" s="306"/>
      <c r="ANQ221" s="305"/>
      <c r="ANR221" s="306"/>
      <c r="ANS221" s="305"/>
      <c r="ANT221" s="306"/>
      <c r="ANU221" s="305"/>
      <c r="ANV221" s="306"/>
      <c r="ANW221" s="305"/>
      <c r="ANX221" s="306"/>
      <c r="ANY221" s="305"/>
      <c r="ANZ221" s="306"/>
      <c r="AOA221" s="305"/>
      <c r="AOB221" s="306"/>
      <c r="AOC221" s="305"/>
      <c r="AOD221" s="306"/>
      <c r="AOE221" s="305"/>
      <c r="AOF221" s="306"/>
      <c r="AOG221" s="305"/>
      <c r="AOH221" s="306"/>
      <c r="AOI221" s="305"/>
      <c r="AOJ221" s="306"/>
      <c r="AOK221" s="305"/>
      <c r="AOL221" s="306"/>
      <c r="AOM221" s="305"/>
      <c r="AON221" s="306"/>
      <c r="AOO221" s="305"/>
      <c r="AOP221" s="306"/>
      <c r="AOQ221" s="305"/>
      <c r="AOR221" s="306"/>
      <c r="AOS221" s="305"/>
      <c r="AOT221" s="306"/>
      <c r="AOU221" s="305"/>
      <c r="AOV221" s="306"/>
      <c r="AOW221" s="305"/>
      <c r="AOX221" s="306"/>
      <c r="AOY221" s="305"/>
      <c r="AOZ221" s="306"/>
      <c r="APA221" s="305"/>
      <c r="APB221" s="306"/>
      <c r="APC221" s="305"/>
      <c r="APD221" s="306"/>
      <c r="APE221" s="305"/>
      <c r="APF221" s="306"/>
      <c r="APG221" s="305"/>
      <c r="APH221" s="306"/>
      <c r="API221" s="305"/>
      <c r="APJ221" s="306"/>
      <c r="APK221" s="305"/>
      <c r="APL221" s="306"/>
      <c r="APM221" s="305"/>
      <c r="APN221" s="306"/>
      <c r="APO221" s="305"/>
      <c r="APP221" s="306"/>
      <c r="APQ221" s="305"/>
      <c r="APR221" s="306"/>
      <c r="APS221" s="305"/>
      <c r="APT221" s="306"/>
      <c r="APU221" s="305"/>
      <c r="APV221" s="306"/>
      <c r="APW221" s="305"/>
      <c r="APX221" s="306"/>
      <c r="APY221" s="305"/>
      <c r="APZ221" s="306"/>
      <c r="AQA221" s="305"/>
      <c r="AQB221" s="306"/>
      <c r="AQC221" s="305"/>
      <c r="AQD221" s="306"/>
      <c r="AQE221" s="305"/>
      <c r="AQF221" s="306"/>
      <c r="AQG221" s="305"/>
      <c r="AQH221" s="306"/>
      <c r="AQI221" s="305"/>
      <c r="AQJ221" s="306"/>
      <c r="AQK221" s="305"/>
      <c r="AQL221" s="306"/>
      <c r="AQM221" s="305"/>
      <c r="AQN221" s="306"/>
      <c r="AQO221" s="305"/>
      <c r="AQP221" s="306"/>
      <c r="AQQ221" s="305"/>
      <c r="AQR221" s="306"/>
      <c r="AQS221" s="305"/>
      <c r="AQT221" s="306"/>
      <c r="AQU221" s="305"/>
      <c r="AQV221" s="306"/>
      <c r="AQW221" s="305"/>
      <c r="AQX221" s="306"/>
      <c r="AQY221" s="305"/>
      <c r="AQZ221" s="306"/>
      <c r="ARA221" s="305"/>
      <c r="ARB221" s="306"/>
      <c r="ARC221" s="305"/>
      <c r="ARD221" s="306"/>
      <c r="ARE221" s="305"/>
      <c r="ARF221" s="306"/>
      <c r="ARG221" s="305"/>
      <c r="ARH221" s="306"/>
      <c r="ARI221" s="305"/>
      <c r="ARJ221" s="306"/>
      <c r="ARK221" s="305"/>
      <c r="ARL221" s="306"/>
      <c r="ARM221" s="305"/>
      <c r="ARN221" s="306"/>
      <c r="ARO221" s="305"/>
      <c r="ARP221" s="306"/>
      <c r="ARQ221" s="305"/>
      <c r="ARR221" s="306"/>
      <c r="ARS221" s="305"/>
      <c r="ART221" s="306"/>
      <c r="ARU221" s="305"/>
      <c r="ARV221" s="306"/>
      <c r="ARW221" s="305"/>
      <c r="ARX221" s="306"/>
      <c r="ARY221" s="305"/>
      <c r="ARZ221" s="306"/>
      <c r="ASA221" s="305"/>
      <c r="ASB221" s="306"/>
      <c r="ASC221" s="305"/>
      <c r="ASD221" s="306"/>
      <c r="ASE221" s="305"/>
      <c r="ASF221" s="306"/>
      <c r="ASG221" s="305"/>
      <c r="ASH221" s="306"/>
      <c r="ASI221" s="305"/>
      <c r="ASJ221" s="306"/>
      <c r="ASK221" s="305"/>
      <c r="ASL221" s="306"/>
      <c r="ASM221" s="305"/>
      <c r="ASN221" s="306"/>
      <c r="ASO221" s="305"/>
      <c r="ASP221" s="306"/>
      <c r="ASQ221" s="305"/>
      <c r="ASR221" s="306"/>
      <c r="ASS221" s="305"/>
      <c r="AST221" s="306"/>
      <c r="ASU221" s="305"/>
      <c r="ASV221" s="306"/>
      <c r="ASW221" s="305"/>
      <c r="ASX221" s="306"/>
      <c r="ASY221" s="305"/>
      <c r="ASZ221" s="306"/>
      <c r="ATA221" s="305"/>
      <c r="ATB221" s="306"/>
      <c r="ATC221" s="305"/>
      <c r="ATD221" s="306"/>
      <c r="ATE221" s="305"/>
      <c r="ATF221" s="306"/>
      <c r="ATG221" s="305"/>
      <c r="ATH221" s="306"/>
      <c r="ATI221" s="305"/>
      <c r="ATJ221" s="306"/>
      <c r="ATK221" s="305"/>
      <c r="ATL221" s="306"/>
      <c r="ATM221" s="305"/>
      <c r="ATN221" s="306"/>
      <c r="ATO221" s="305"/>
      <c r="ATP221" s="306"/>
      <c r="ATQ221" s="305"/>
      <c r="ATR221" s="306"/>
      <c r="ATS221" s="305"/>
      <c r="ATT221" s="306"/>
      <c r="ATU221" s="305"/>
      <c r="ATV221" s="306"/>
      <c r="ATW221" s="305"/>
      <c r="ATX221" s="306"/>
      <c r="ATY221" s="305"/>
      <c r="ATZ221" s="306"/>
      <c r="AUA221" s="305"/>
      <c r="AUB221" s="306"/>
      <c r="AUC221" s="305"/>
      <c r="AUD221" s="306"/>
      <c r="AUE221" s="305"/>
      <c r="AUF221" s="306"/>
      <c r="AUG221" s="305"/>
      <c r="AUH221" s="306"/>
      <c r="AUI221" s="305"/>
      <c r="AUJ221" s="306"/>
      <c r="AUK221" s="305"/>
      <c r="AUL221" s="306"/>
      <c r="AUM221" s="305"/>
      <c r="AUN221" s="306"/>
      <c r="AUO221" s="305"/>
      <c r="AUP221" s="306"/>
      <c r="AUQ221" s="305"/>
      <c r="AUR221" s="306"/>
      <c r="AUS221" s="305"/>
      <c r="AUT221" s="306"/>
      <c r="AUU221" s="305"/>
      <c r="AUV221" s="306"/>
      <c r="AUW221" s="305"/>
      <c r="AUX221" s="306"/>
      <c r="AUY221" s="305"/>
      <c r="AUZ221" s="306"/>
      <c r="AVA221" s="305"/>
      <c r="AVB221" s="306"/>
      <c r="AVC221" s="305"/>
      <c r="AVD221" s="306"/>
      <c r="AVE221" s="305"/>
      <c r="AVF221" s="306"/>
      <c r="AVG221" s="305"/>
      <c r="AVH221" s="306"/>
      <c r="AVI221" s="305"/>
      <c r="AVJ221" s="306"/>
      <c r="AVK221" s="305"/>
      <c r="AVL221" s="306"/>
      <c r="AVM221" s="305"/>
      <c r="AVN221" s="306"/>
      <c r="AVO221" s="305"/>
      <c r="AVP221" s="306"/>
      <c r="AVQ221" s="305"/>
      <c r="AVR221" s="306"/>
      <c r="AVS221" s="305"/>
      <c r="AVT221" s="306"/>
      <c r="AVU221" s="305"/>
      <c r="AVV221" s="306"/>
      <c r="AVW221" s="305"/>
      <c r="AVX221" s="306"/>
      <c r="AVY221" s="305"/>
      <c r="AVZ221" s="306"/>
      <c r="AWA221" s="305"/>
      <c r="AWB221" s="306"/>
      <c r="AWC221" s="305"/>
      <c r="AWD221" s="306"/>
      <c r="AWE221" s="305"/>
      <c r="AWF221" s="306"/>
      <c r="AWG221" s="305"/>
      <c r="AWH221" s="306"/>
      <c r="AWI221" s="305"/>
      <c r="AWJ221" s="306"/>
      <c r="AWK221" s="305"/>
      <c r="AWL221" s="306"/>
      <c r="AWM221" s="305"/>
      <c r="AWN221" s="306"/>
      <c r="AWO221" s="305"/>
      <c r="AWP221" s="306"/>
      <c r="AWQ221" s="305"/>
      <c r="AWR221" s="306"/>
      <c r="AWS221" s="305"/>
      <c r="AWT221" s="306"/>
      <c r="AWU221" s="305"/>
      <c r="AWV221" s="306"/>
      <c r="AWW221" s="305"/>
      <c r="AWX221" s="306"/>
      <c r="AWY221" s="305"/>
      <c r="AWZ221" s="306"/>
      <c r="AXA221" s="305"/>
      <c r="AXB221" s="306"/>
      <c r="AXC221" s="305"/>
      <c r="AXD221" s="306"/>
      <c r="AXE221" s="305"/>
      <c r="AXF221" s="306"/>
      <c r="AXG221" s="305"/>
      <c r="AXH221" s="306"/>
      <c r="AXI221" s="305"/>
      <c r="AXJ221" s="306"/>
      <c r="AXK221" s="305"/>
      <c r="AXL221" s="306"/>
      <c r="AXM221" s="305"/>
      <c r="AXN221" s="306"/>
      <c r="AXO221" s="305"/>
      <c r="AXP221" s="306"/>
      <c r="AXQ221" s="305"/>
      <c r="AXR221" s="306"/>
      <c r="AXS221" s="305"/>
      <c r="AXT221" s="306"/>
      <c r="AXU221" s="305"/>
      <c r="AXV221" s="306"/>
      <c r="AXW221" s="305"/>
      <c r="AXX221" s="306"/>
      <c r="AXY221" s="305"/>
      <c r="AXZ221" s="306"/>
      <c r="AYA221" s="305"/>
      <c r="AYB221" s="306"/>
      <c r="AYC221" s="305"/>
      <c r="AYD221" s="306"/>
      <c r="AYE221" s="305"/>
      <c r="AYF221" s="306"/>
      <c r="AYG221" s="305"/>
      <c r="AYH221" s="306"/>
      <c r="AYI221" s="305"/>
      <c r="AYJ221" s="306"/>
      <c r="AYK221" s="305"/>
      <c r="AYL221" s="306"/>
      <c r="AYM221" s="305"/>
      <c r="AYN221" s="306"/>
      <c r="AYO221" s="305"/>
      <c r="AYP221" s="306"/>
      <c r="AYQ221" s="305"/>
      <c r="AYR221" s="306"/>
      <c r="AYS221" s="305"/>
      <c r="AYT221" s="306"/>
      <c r="AYU221" s="305"/>
      <c r="AYV221" s="306"/>
      <c r="AYW221" s="305"/>
      <c r="AYX221" s="306"/>
      <c r="AYY221" s="305"/>
      <c r="AYZ221" s="306"/>
      <c r="AZA221" s="305"/>
      <c r="AZB221" s="306"/>
      <c r="AZC221" s="305"/>
      <c r="AZD221" s="306"/>
      <c r="AZE221" s="305"/>
      <c r="AZF221" s="306"/>
      <c r="AZG221" s="305"/>
      <c r="AZH221" s="306"/>
      <c r="AZI221" s="305"/>
      <c r="AZJ221" s="306"/>
      <c r="AZK221" s="305"/>
      <c r="AZL221" s="306"/>
      <c r="AZM221" s="305"/>
      <c r="AZN221" s="306"/>
      <c r="AZO221" s="305"/>
      <c r="AZP221" s="306"/>
      <c r="AZQ221" s="305"/>
      <c r="AZR221" s="306"/>
      <c r="AZS221" s="305"/>
      <c r="AZT221" s="306"/>
      <c r="AZU221" s="305"/>
      <c r="AZV221" s="306"/>
      <c r="AZW221" s="305"/>
      <c r="AZX221" s="306"/>
      <c r="AZY221" s="305"/>
      <c r="AZZ221" s="306"/>
      <c r="BAA221" s="305"/>
      <c r="BAB221" s="306"/>
      <c r="BAC221" s="305"/>
      <c r="BAD221" s="306"/>
      <c r="BAE221" s="305"/>
      <c r="BAF221" s="306"/>
      <c r="BAG221" s="305"/>
      <c r="BAH221" s="306"/>
      <c r="BAI221" s="305"/>
      <c r="BAJ221" s="306"/>
      <c r="BAK221" s="305"/>
      <c r="BAL221" s="306"/>
      <c r="BAM221" s="305"/>
      <c r="BAN221" s="306"/>
      <c r="BAO221" s="305"/>
      <c r="BAP221" s="306"/>
      <c r="BAQ221" s="305"/>
      <c r="BAR221" s="306"/>
      <c r="BAS221" s="305"/>
      <c r="BAT221" s="306"/>
      <c r="BAU221" s="305"/>
      <c r="BAV221" s="306"/>
      <c r="BAW221" s="305"/>
      <c r="BAX221" s="306"/>
      <c r="BAY221" s="305"/>
      <c r="BAZ221" s="306"/>
      <c r="BBA221" s="305"/>
      <c r="BBB221" s="306"/>
      <c r="BBC221" s="305"/>
      <c r="BBD221" s="306"/>
      <c r="BBE221" s="305"/>
      <c r="BBF221" s="306"/>
      <c r="BBG221" s="305"/>
      <c r="BBH221" s="306"/>
      <c r="BBI221" s="305"/>
      <c r="BBJ221" s="306"/>
      <c r="BBK221" s="305"/>
      <c r="BBL221" s="306"/>
      <c r="BBM221" s="305"/>
      <c r="BBN221" s="306"/>
      <c r="BBO221" s="305"/>
      <c r="BBP221" s="306"/>
      <c r="BBQ221" s="305"/>
      <c r="BBR221" s="306"/>
      <c r="BBS221" s="305"/>
      <c r="BBT221" s="306"/>
      <c r="BBU221" s="305"/>
      <c r="BBV221" s="306"/>
      <c r="BBW221" s="305"/>
      <c r="BBX221" s="306"/>
      <c r="BBY221" s="305"/>
      <c r="BBZ221" s="306"/>
      <c r="BCA221" s="305"/>
      <c r="BCB221" s="306"/>
      <c r="BCC221" s="305"/>
      <c r="BCD221" s="306"/>
      <c r="BCE221" s="305"/>
      <c r="BCF221" s="306"/>
      <c r="BCG221" s="305"/>
      <c r="BCH221" s="306"/>
      <c r="BCI221" s="305"/>
      <c r="BCJ221" s="306"/>
      <c r="BCK221" s="305"/>
      <c r="BCL221" s="306"/>
      <c r="BCM221" s="305"/>
      <c r="BCN221" s="306"/>
      <c r="BCO221" s="305"/>
      <c r="BCP221" s="306"/>
      <c r="BCQ221" s="305"/>
      <c r="BCR221" s="306"/>
      <c r="BCS221" s="305"/>
      <c r="BCT221" s="306"/>
      <c r="BCU221" s="305"/>
      <c r="BCV221" s="306"/>
      <c r="BCW221" s="305"/>
      <c r="BCX221" s="306"/>
      <c r="BCY221" s="305"/>
      <c r="BCZ221" s="306"/>
      <c r="BDA221" s="305"/>
      <c r="BDB221" s="306"/>
      <c r="BDC221" s="305"/>
      <c r="BDD221" s="306"/>
      <c r="BDE221" s="305"/>
      <c r="BDF221" s="306"/>
      <c r="BDG221" s="305"/>
      <c r="BDH221" s="306"/>
      <c r="BDI221" s="305"/>
      <c r="BDJ221" s="306"/>
      <c r="BDK221" s="305"/>
      <c r="BDL221" s="306"/>
      <c r="BDM221" s="305"/>
      <c r="BDN221" s="306"/>
      <c r="BDO221" s="305"/>
      <c r="BDP221" s="306"/>
      <c r="BDQ221" s="305"/>
      <c r="BDR221" s="306"/>
      <c r="BDS221" s="305"/>
      <c r="BDT221" s="306"/>
      <c r="BDU221" s="305"/>
      <c r="BDV221" s="306"/>
      <c r="BDW221" s="305"/>
      <c r="BDX221" s="306"/>
      <c r="BDY221" s="305"/>
      <c r="BDZ221" s="306"/>
      <c r="BEA221" s="305"/>
      <c r="BEB221" s="306"/>
      <c r="BEC221" s="305"/>
      <c r="BED221" s="306"/>
      <c r="BEE221" s="305"/>
      <c r="BEF221" s="306"/>
      <c r="BEG221" s="305"/>
      <c r="BEH221" s="306"/>
      <c r="BEI221" s="305"/>
      <c r="BEJ221" s="306"/>
      <c r="BEK221" s="305"/>
      <c r="BEL221" s="306"/>
      <c r="BEM221" s="305"/>
      <c r="BEN221" s="306"/>
      <c r="BEO221" s="305"/>
      <c r="BEP221" s="306"/>
      <c r="BEQ221" s="305"/>
      <c r="BER221" s="306"/>
      <c r="BES221" s="305"/>
      <c r="BET221" s="306"/>
      <c r="BEU221" s="305"/>
      <c r="BEV221" s="306"/>
      <c r="BEW221" s="305"/>
      <c r="BEX221" s="306"/>
      <c r="BEY221" s="305"/>
      <c r="BEZ221" s="306"/>
      <c r="BFA221" s="305"/>
      <c r="BFB221" s="306"/>
      <c r="BFC221" s="305"/>
      <c r="BFD221" s="306"/>
      <c r="BFE221" s="305"/>
      <c r="BFF221" s="306"/>
      <c r="BFG221" s="305"/>
      <c r="BFH221" s="306"/>
      <c r="BFI221" s="305"/>
      <c r="BFJ221" s="306"/>
      <c r="BFK221" s="305"/>
      <c r="BFL221" s="306"/>
      <c r="BFM221" s="305"/>
      <c r="BFN221" s="306"/>
      <c r="BFO221" s="305"/>
      <c r="BFP221" s="306"/>
      <c r="BFQ221" s="305"/>
      <c r="BFR221" s="306"/>
      <c r="BFS221" s="305"/>
      <c r="BFT221" s="306"/>
      <c r="BFU221" s="305"/>
      <c r="BFV221" s="306"/>
      <c r="BFW221" s="305"/>
      <c r="BFX221" s="306"/>
      <c r="BFY221" s="305"/>
      <c r="BFZ221" s="306"/>
      <c r="BGA221" s="305"/>
      <c r="BGB221" s="306"/>
      <c r="BGC221" s="305"/>
      <c r="BGD221" s="306"/>
      <c r="BGE221" s="305"/>
      <c r="BGF221" s="306"/>
      <c r="BGG221" s="305"/>
      <c r="BGH221" s="306"/>
      <c r="BGI221" s="305"/>
      <c r="BGJ221" s="306"/>
      <c r="BGK221" s="305"/>
      <c r="BGL221" s="306"/>
      <c r="BGM221" s="305"/>
      <c r="BGN221" s="306"/>
      <c r="BGO221" s="305"/>
      <c r="BGP221" s="306"/>
      <c r="BGQ221" s="305"/>
      <c r="BGR221" s="306"/>
      <c r="BGS221" s="305"/>
      <c r="BGT221" s="306"/>
      <c r="BGU221" s="305"/>
      <c r="BGV221" s="306"/>
      <c r="BGW221" s="305"/>
      <c r="BGX221" s="306"/>
      <c r="BGY221" s="305"/>
      <c r="BGZ221" s="306"/>
      <c r="BHA221" s="305"/>
      <c r="BHB221" s="306"/>
      <c r="BHC221" s="305"/>
      <c r="BHD221" s="306"/>
      <c r="BHE221" s="305"/>
      <c r="BHF221" s="306"/>
      <c r="BHG221" s="305"/>
      <c r="BHH221" s="306"/>
      <c r="BHI221" s="305"/>
      <c r="BHJ221" s="306"/>
      <c r="BHK221" s="305"/>
      <c r="BHL221" s="306"/>
      <c r="BHM221" s="305"/>
      <c r="BHN221" s="306"/>
      <c r="BHO221" s="305"/>
      <c r="BHP221" s="306"/>
      <c r="BHQ221" s="305"/>
      <c r="BHR221" s="306"/>
      <c r="BHS221" s="305"/>
      <c r="BHT221" s="306"/>
      <c r="BHU221" s="305"/>
      <c r="BHV221" s="306"/>
      <c r="BHW221" s="305"/>
      <c r="BHX221" s="306"/>
      <c r="BHY221" s="305"/>
      <c r="BHZ221" s="306"/>
      <c r="BIA221" s="305"/>
      <c r="BIB221" s="306"/>
      <c r="BIC221" s="305"/>
      <c r="BID221" s="306"/>
      <c r="BIE221" s="305"/>
      <c r="BIF221" s="306"/>
      <c r="BIG221" s="305"/>
      <c r="BIH221" s="306"/>
      <c r="BII221" s="305"/>
      <c r="BIJ221" s="306"/>
      <c r="BIK221" s="305"/>
      <c r="BIL221" s="306"/>
      <c r="BIM221" s="305"/>
      <c r="BIN221" s="306"/>
      <c r="BIO221" s="305"/>
      <c r="BIP221" s="306"/>
      <c r="BIQ221" s="305"/>
      <c r="BIR221" s="306"/>
      <c r="BIS221" s="305"/>
      <c r="BIT221" s="306"/>
      <c r="BIU221" s="305"/>
      <c r="BIV221" s="306"/>
      <c r="BIW221" s="305"/>
      <c r="BIX221" s="306"/>
      <c r="BIY221" s="305"/>
      <c r="BIZ221" s="306"/>
      <c r="BJA221" s="305"/>
      <c r="BJB221" s="306"/>
      <c r="BJC221" s="305"/>
      <c r="BJD221" s="306"/>
      <c r="BJE221" s="305"/>
      <c r="BJF221" s="306"/>
      <c r="BJG221" s="305"/>
      <c r="BJH221" s="306"/>
      <c r="BJI221" s="305"/>
      <c r="BJJ221" s="306"/>
      <c r="BJK221" s="305"/>
      <c r="BJL221" s="306"/>
      <c r="BJM221" s="305"/>
      <c r="BJN221" s="306"/>
      <c r="BJO221" s="305"/>
      <c r="BJP221" s="306"/>
      <c r="BJQ221" s="305"/>
      <c r="BJR221" s="306"/>
      <c r="BJS221" s="305"/>
      <c r="BJT221" s="306"/>
      <c r="BJU221" s="305"/>
      <c r="BJV221" s="306"/>
      <c r="BJW221" s="305"/>
      <c r="BJX221" s="306"/>
      <c r="BJY221" s="305"/>
      <c r="BJZ221" s="306"/>
      <c r="BKA221" s="305"/>
      <c r="BKB221" s="306"/>
      <c r="BKC221" s="305"/>
      <c r="BKD221" s="306"/>
      <c r="BKE221" s="305"/>
      <c r="BKF221" s="306"/>
      <c r="BKG221" s="305"/>
      <c r="BKH221" s="306"/>
      <c r="BKI221" s="305"/>
      <c r="BKJ221" s="306"/>
      <c r="BKK221" s="305"/>
      <c r="BKL221" s="306"/>
      <c r="BKM221" s="305"/>
      <c r="BKN221" s="306"/>
      <c r="BKO221" s="305"/>
      <c r="BKP221" s="306"/>
      <c r="BKQ221" s="305"/>
      <c r="BKR221" s="306"/>
      <c r="BKS221" s="305"/>
      <c r="BKT221" s="306"/>
      <c r="BKU221" s="305"/>
      <c r="BKV221" s="306"/>
      <c r="BKW221" s="305"/>
      <c r="BKX221" s="306"/>
      <c r="BKY221" s="305"/>
      <c r="BKZ221" s="306"/>
      <c r="BLA221" s="305"/>
      <c r="BLB221" s="306"/>
      <c r="BLC221" s="305"/>
      <c r="BLD221" s="306"/>
      <c r="BLE221" s="305"/>
      <c r="BLF221" s="306"/>
      <c r="BLG221" s="305"/>
      <c r="BLH221" s="306"/>
      <c r="BLI221" s="305"/>
      <c r="BLJ221" s="306"/>
      <c r="BLK221" s="305"/>
      <c r="BLL221" s="306"/>
      <c r="BLM221" s="305"/>
      <c r="BLN221" s="306"/>
      <c r="BLO221" s="305"/>
      <c r="BLP221" s="306"/>
      <c r="BLQ221" s="305"/>
      <c r="BLR221" s="306"/>
      <c r="BLS221" s="305"/>
      <c r="BLT221" s="306"/>
      <c r="BLU221" s="305"/>
      <c r="BLV221" s="306"/>
      <c r="BLW221" s="305"/>
      <c r="BLX221" s="306"/>
      <c r="BLY221" s="305"/>
      <c r="BLZ221" s="306"/>
      <c r="BMA221" s="305"/>
      <c r="BMB221" s="306"/>
      <c r="BMC221" s="305"/>
      <c r="BMD221" s="306"/>
      <c r="BME221" s="305"/>
      <c r="BMF221" s="306"/>
      <c r="BMG221" s="305"/>
      <c r="BMH221" s="306"/>
      <c r="BMI221" s="305"/>
      <c r="BMJ221" s="306"/>
      <c r="BMK221" s="305"/>
      <c r="BML221" s="306"/>
      <c r="BMM221" s="305"/>
      <c r="BMN221" s="306"/>
      <c r="BMO221" s="305"/>
      <c r="BMP221" s="306"/>
      <c r="BMQ221" s="305"/>
      <c r="BMR221" s="306"/>
      <c r="BMS221" s="305"/>
      <c r="BMT221" s="306"/>
      <c r="BMU221" s="305"/>
      <c r="BMV221" s="306"/>
      <c r="BMW221" s="305"/>
      <c r="BMX221" s="306"/>
      <c r="BMY221" s="305"/>
      <c r="BMZ221" s="306"/>
      <c r="BNA221" s="305"/>
      <c r="BNB221" s="306"/>
      <c r="BNC221" s="305"/>
      <c r="BND221" s="306"/>
      <c r="BNE221" s="305"/>
      <c r="BNF221" s="306"/>
      <c r="BNG221" s="305"/>
      <c r="BNH221" s="306"/>
      <c r="BNI221" s="305"/>
      <c r="BNJ221" s="306"/>
      <c r="BNK221" s="305"/>
      <c r="BNL221" s="306"/>
      <c r="BNM221" s="305"/>
      <c r="BNN221" s="306"/>
      <c r="BNO221" s="305"/>
      <c r="BNP221" s="306"/>
      <c r="BNQ221" s="305"/>
      <c r="BNR221" s="306"/>
      <c r="BNS221" s="305"/>
      <c r="BNT221" s="306"/>
      <c r="BNU221" s="305"/>
      <c r="BNV221" s="306"/>
      <c r="BNW221" s="305"/>
      <c r="BNX221" s="306"/>
      <c r="BNY221" s="305"/>
      <c r="BNZ221" s="306"/>
      <c r="BOA221" s="305"/>
      <c r="BOB221" s="306"/>
      <c r="BOC221" s="305"/>
      <c r="BOD221" s="306"/>
      <c r="BOE221" s="305"/>
      <c r="BOF221" s="306"/>
      <c r="BOG221" s="305"/>
      <c r="BOH221" s="306"/>
      <c r="BOI221" s="305"/>
      <c r="BOJ221" s="306"/>
      <c r="BOK221" s="305"/>
      <c r="BOL221" s="306"/>
      <c r="BOM221" s="305"/>
      <c r="BON221" s="306"/>
      <c r="BOO221" s="305"/>
      <c r="BOP221" s="306"/>
      <c r="BOQ221" s="305"/>
      <c r="BOR221" s="306"/>
      <c r="BOS221" s="305"/>
      <c r="BOT221" s="306"/>
      <c r="BOU221" s="305"/>
      <c r="BOV221" s="306"/>
      <c r="BOW221" s="305"/>
      <c r="BOX221" s="306"/>
      <c r="BOY221" s="305"/>
      <c r="BOZ221" s="306"/>
      <c r="BPA221" s="305"/>
      <c r="BPB221" s="306"/>
      <c r="BPC221" s="305"/>
      <c r="BPD221" s="306"/>
      <c r="BPE221" s="305"/>
      <c r="BPF221" s="306"/>
      <c r="BPG221" s="305"/>
      <c r="BPH221" s="306"/>
      <c r="BPI221" s="305"/>
      <c r="BPJ221" s="306"/>
      <c r="BPK221" s="305"/>
      <c r="BPL221" s="306"/>
      <c r="BPM221" s="305"/>
      <c r="BPN221" s="306"/>
      <c r="BPO221" s="305"/>
      <c r="BPP221" s="306"/>
      <c r="BPQ221" s="305"/>
      <c r="BPR221" s="306"/>
      <c r="BPS221" s="305"/>
      <c r="BPT221" s="306"/>
      <c r="BPU221" s="305"/>
      <c r="BPV221" s="306"/>
      <c r="BPW221" s="305"/>
      <c r="BPX221" s="306"/>
      <c r="BPY221" s="305"/>
      <c r="BPZ221" s="306"/>
      <c r="BQA221" s="305"/>
      <c r="BQB221" s="306"/>
      <c r="BQC221" s="305"/>
      <c r="BQD221" s="306"/>
      <c r="BQE221" s="305"/>
      <c r="BQF221" s="306"/>
      <c r="BQG221" s="305"/>
      <c r="BQH221" s="306"/>
      <c r="BQI221" s="305"/>
      <c r="BQJ221" s="306"/>
      <c r="BQK221" s="305"/>
      <c r="BQL221" s="306"/>
      <c r="BQM221" s="305"/>
      <c r="BQN221" s="306"/>
      <c r="BQO221" s="305"/>
      <c r="BQP221" s="306"/>
      <c r="BQQ221" s="305"/>
      <c r="BQR221" s="306"/>
      <c r="BQS221" s="305"/>
      <c r="BQT221" s="306"/>
      <c r="BQU221" s="305"/>
      <c r="BQV221" s="306"/>
      <c r="BQW221" s="305"/>
      <c r="BQX221" s="306"/>
      <c r="BQY221" s="305"/>
      <c r="BQZ221" s="306"/>
      <c r="BRA221" s="305"/>
      <c r="BRB221" s="306"/>
      <c r="BRC221" s="305"/>
      <c r="BRD221" s="306"/>
      <c r="BRE221" s="305"/>
      <c r="BRF221" s="306"/>
      <c r="BRG221" s="305"/>
      <c r="BRH221" s="306"/>
      <c r="BRI221" s="305"/>
      <c r="BRJ221" s="306"/>
      <c r="BRK221" s="305"/>
      <c r="BRL221" s="306"/>
      <c r="BRM221" s="305"/>
      <c r="BRN221" s="306"/>
      <c r="BRO221" s="305"/>
      <c r="BRP221" s="306"/>
      <c r="BRQ221" s="305"/>
      <c r="BRR221" s="306"/>
      <c r="BRS221" s="305"/>
      <c r="BRT221" s="306"/>
      <c r="BRU221" s="305"/>
      <c r="BRV221" s="306"/>
      <c r="BRW221" s="305"/>
      <c r="BRX221" s="306"/>
      <c r="BRY221" s="305"/>
      <c r="BRZ221" s="306"/>
      <c r="BSA221" s="305"/>
      <c r="BSB221" s="306"/>
      <c r="BSC221" s="305"/>
      <c r="BSD221" s="306"/>
      <c r="BSE221" s="305"/>
      <c r="BSF221" s="306"/>
      <c r="BSG221" s="305"/>
      <c r="BSH221" s="306"/>
      <c r="BSI221" s="305"/>
      <c r="BSJ221" s="306"/>
      <c r="BSK221" s="305"/>
      <c r="BSL221" s="306"/>
      <c r="BSM221" s="305"/>
      <c r="BSN221" s="306"/>
      <c r="BSO221" s="305"/>
      <c r="BSP221" s="306"/>
      <c r="BSQ221" s="305"/>
      <c r="BSR221" s="306"/>
      <c r="BSS221" s="305"/>
      <c r="BST221" s="306"/>
      <c r="BSU221" s="305"/>
      <c r="BSV221" s="306"/>
      <c r="BSW221" s="305"/>
      <c r="BSX221" s="306"/>
      <c r="BSY221" s="305"/>
      <c r="BSZ221" s="306"/>
      <c r="BTA221" s="305"/>
      <c r="BTB221" s="306"/>
      <c r="BTC221" s="305"/>
      <c r="BTD221" s="306"/>
      <c r="BTE221" s="305"/>
      <c r="BTF221" s="306"/>
      <c r="BTG221" s="305"/>
      <c r="BTH221" s="306"/>
      <c r="BTI221" s="305"/>
      <c r="BTJ221" s="306"/>
      <c r="BTK221" s="305"/>
      <c r="BTL221" s="306"/>
      <c r="BTM221" s="305"/>
      <c r="BTN221" s="306"/>
      <c r="BTO221" s="305"/>
      <c r="BTP221" s="306"/>
      <c r="BTQ221" s="305"/>
      <c r="BTR221" s="306"/>
      <c r="BTS221" s="305"/>
      <c r="BTT221" s="306"/>
      <c r="BTU221" s="305"/>
      <c r="BTV221" s="306"/>
      <c r="BTW221" s="305"/>
      <c r="BTX221" s="306"/>
      <c r="BTY221" s="305"/>
      <c r="BTZ221" s="306"/>
      <c r="BUA221" s="305"/>
      <c r="BUB221" s="306"/>
      <c r="BUC221" s="305"/>
      <c r="BUD221" s="306"/>
      <c r="BUE221" s="305"/>
      <c r="BUF221" s="306"/>
      <c r="BUG221" s="305"/>
      <c r="BUH221" s="306"/>
      <c r="BUI221" s="305"/>
      <c r="BUJ221" s="306"/>
      <c r="BUK221" s="305"/>
      <c r="BUL221" s="306"/>
      <c r="BUM221" s="305"/>
      <c r="BUN221" s="306"/>
      <c r="BUO221" s="305"/>
      <c r="BUP221" s="306"/>
      <c r="BUQ221" s="305"/>
      <c r="BUR221" s="306"/>
      <c r="BUS221" s="305"/>
      <c r="BUT221" s="306"/>
      <c r="BUU221" s="305"/>
      <c r="BUV221" s="306"/>
      <c r="BUW221" s="305"/>
      <c r="BUX221" s="306"/>
      <c r="BUY221" s="305"/>
      <c r="BUZ221" s="306"/>
      <c r="BVA221" s="305"/>
      <c r="BVB221" s="306"/>
      <c r="BVC221" s="305"/>
      <c r="BVD221" s="306"/>
      <c r="BVE221" s="305"/>
      <c r="BVF221" s="306"/>
      <c r="BVG221" s="305"/>
      <c r="BVH221" s="306"/>
      <c r="BVI221" s="305"/>
      <c r="BVJ221" s="306"/>
      <c r="BVK221" s="305"/>
      <c r="BVL221" s="306"/>
      <c r="BVM221" s="305"/>
      <c r="BVN221" s="306"/>
      <c r="BVO221" s="305"/>
      <c r="BVP221" s="306"/>
      <c r="BVQ221" s="305"/>
      <c r="BVR221" s="306"/>
      <c r="BVS221" s="305"/>
      <c r="BVT221" s="306"/>
      <c r="BVU221" s="305"/>
      <c r="BVV221" s="306"/>
      <c r="BVW221" s="305"/>
      <c r="BVX221" s="306"/>
      <c r="BVY221" s="305"/>
      <c r="BVZ221" s="306"/>
      <c r="BWA221" s="305"/>
      <c r="BWB221" s="306"/>
      <c r="BWC221" s="305"/>
      <c r="BWD221" s="306"/>
      <c r="BWE221" s="305"/>
      <c r="BWF221" s="306"/>
      <c r="BWG221" s="305"/>
      <c r="BWH221" s="306"/>
      <c r="BWI221" s="305"/>
      <c r="BWJ221" s="306"/>
      <c r="BWK221" s="305"/>
      <c r="BWL221" s="306"/>
      <c r="BWM221" s="305"/>
      <c r="BWN221" s="306"/>
      <c r="BWO221" s="305"/>
      <c r="BWP221" s="306"/>
      <c r="BWQ221" s="305"/>
      <c r="BWR221" s="306"/>
      <c r="BWS221" s="305"/>
      <c r="BWT221" s="306"/>
      <c r="BWU221" s="305"/>
      <c r="BWV221" s="306"/>
      <c r="BWW221" s="305"/>
      <c r="BWX221" s="306"/>
      <c r="BWY221" s="305"/>
      <c r="BWZ221" s="306"/>
      <c r="BXA221" s="305"/>
      <c r="BXB221" s="306"/>
      <c r="BXC221" s="305"/>
      <c r="BXD221" s="306"/>
      <c r="BXE221" s="305"/>
      <c r="BXF221" s="306"/>
      <c r="BXG221" s="305"/>
      <c r="BXH221" s="306"/>
      <c r="BXI221" s="305"/>
      <c r="BXJ221" s="306"/>
      <c r="BXK221" s="305"/>
      <c r="BXL221" s="306"/>
      <c r="BXM221" s="305"/>
      <c r="BXN221" s="306"/>
      <c r="BXO221" s="305"/>
      <c r="BXP221" s="306"/>
      <c r="BXQ221" s="305"/>
      <c r="BXR221" s="306"/>
      <c r="BXS221" s="305"/>
      <c r="BXT221" s="306"/>
      <c r="BXU221" s="305"/>
      <c r="BXV221" s="306"/>
      <c r="BXW221" s="305"/>
      <c r="BXX221" s="306"/>
      <c r="BXY221" s="305"/>
      <c r="BXZ221" s="306"/>
      <c r="BYA221" s="305"/>
      <c r="BYB221" s="306"/>
      <c r="BYC221" s="305"/>
      <c r="BYD221" s="306"/>
      <c r="BYE221" s="305"/>
      <c r="BYF221" s="306"/>
      <c r="BYG221" s="305"/>
      <c r="BYH221" s="306"/>
      <c r="BYI221" s="305"/>
      <c r="BYJ221" s="306"/>
      <c r="BYK221" s="305"/>
      <c r="BYL221" s="306"/>
      <c r="BYM221" s="305"/>
      <c r="BYN221" s="306"/>
      <c r="BYO221" s="305"/>
      <c r="BYP221" s="306"/>
      <c r="BYQ221" s="305"/>
      <c r="BYR221" s="306"/>
      <c r="BYS221" s="305"/>
      <c r="BYT221" s="306"/>
      <c r="BYU221" s="305"/>
      <c r="BYV221" s="306"/>
      <c r="BYW221" s="305"/>
      <c r="BYX221" s="306"/>
      <c r="BYY221" s="305"/>
      <c r="BYZ221" s="306"/>
      <c r="BZA221" s="305"/>
      <c r="BZB221" s="306"/>
      <c r="BZC221" s="305"/>
      <c r="BZD221" s="306"/>
      <c r="BZE221" s="305"/>
      <c r="BZF221" s="306"/>
      <c r="BZG221" s="305"/>
      <c r="BZH221" s="306"/>
      <c r="BZI221" s="305"/>
      <c r="BZJ221" s="306"/>
      <c r="BZK221" s="305"/>
      <c r="BZL221" s="306"/>
      <c r="BZM221" s="305"/>
      <c r="BZN221" s="306"/>
      <c r="BZO221" s="305"/>
      <c r="BZP221" s="306"/>
      <c r="BZQ221" s="305"/>
      <c r="BZR221" s="306"/>
      <c r="BZS221" s="305"/>
      <c r="BZT221" s="306"/>
      <c r="BZU221" s="305"/>
      <c r="BZV221" s="306"/>
      <c r="BZW221" s="305"/>
      <c r="BZX221" s="306"/>
      <c r="BZY221" s="305"/>
      <c r="BZZ221" s="306"/>
      <c r="CAA221" s="305"/>
      <c r="CAB221" s="306"/>
      <c r="CAC221" s="305"/>
      <c r="CAD221" s="306"/>
      <c r="CAE221" s="305"/>
      <c r="CAF221" s="306"/>
      <c r="CAG221" s="305"/>
      <c r="CAH221" s="306"/>
      <c r="CAI221" s="305"/>
      <c r="CAJ221" s="306"/>
      <c r="CAK221" s="305"/>
      <c r="CAL221" s="306"/>
      <c r="CAM221" s="305"/>
      <c r="CAN221" s="306"/>
      <c r="CAO221" s="305"/>
      <c r="CAP221" s="306"/>
      <c r="CAQ221" s="305"/>
      <c r="CAR221" s="306"/>
      <c r="CAS221" s="305"/>
      <c r="CAT221" s="306"/>
      <c r="CAU221" s="305"/>
      <c r="CAV221" s="306"/>
      <c r="CAW221" s="305"/>
      <c r="CAX221" s="306"/>
      <c r="CAY221" s="305"/>
      <c r="CAZ221" s="306"/>
      <c r="CBA221" s="305"/>
      <c r="CBB221" s="306"/>
      <c r="CBC221" s="305"/>
      <c r="CBD221" s="306"/>
      <c r="CBE221" s="305"/>
      <c r="CBF221" s="306"/>
      <c r="CBG221" s="305"/>
      <c r="CBH221" s="306"/>
      <c r="CBI221" s="305"/>
      <c r="CBJ221" s="306"/>
      <c r="CBK221" s="305"/>
      <c r="CBL221" s="306"/>
      <c r="CBM221" s="305"/>
      <c r="CBN221" s="306"/>
      <c r="CBO221" s="305"/>
      <c r="CBP221" s="306"/>
      <c r="CBQ221" s="305"/>
      <c r="CBR221" s="306"/>
      <c r="CBS221" s="305"/>
      <c r="CBT221" s="306"/>
      <c r="CBU221" s="305"/>
      <c r="CBV221" s="306"/>
      <c r="CBW221" s="305"/>
      <c r="CBX221" s="306"/>
      <c r="CBY221" s="305"/>
      <c r="CBZ221" s="306"/>
      <c r="CCA221" s="305"/>
      <c r="CCB221" s="306"/>
      <c r="CCC221" s="305"/>
      <c r="CCD221" s="306"/>
      <c r="CCE221" s="305"/>
      <c r="CCF221" s="306"/>
      <c r="CCG221" s="305"/>
      <c r="CCH221" s="306"/>
      <c r="CCI221" s="305"/>
      <c r="CCJ221" s="306"/>
      <c r="CCK221" s="305"/>
      <c r="CCL221" s="306"/>
      <c r="CCM221" s="305"/>
      <c r="CCN221" s="306"/>
      <c r="CCO221" s="305"/>
      <c r="CCP221" s="306"/>
      <c r="CCQ221" s="305"/>
      <c r="CCR221" s="306"/>
      <c r="CCS221" s="305"/>
      <c r="CCT221" s="306"/>
      <c r="CCU221" s="305"/>
      <c r="CCV221" s="306"/>
      <c r="CCW221" s="305"/>
      <c r="CCX221" s="306"/>
      <c r="CCY221" s="305"/>
      <c r="CCZ221" s="306"/>
      <c r="CDA221" s="305"/>
      <c r="CDB221" s="306"/>
      <c r="CDC221" s="305"/>
      <c r="CDD221" s="306"/>
      <c r="CDE221" s="305"/>
      <c r="CDF221" s="306"/>
      <c r="CDG221" s="305"/>
      <c r="CDH221" s="306"/>
      <c r="CDI221" s="305"/>
      <c r="CDJ221" s="306"/>
      <c r="CDK221" s="305"/>
      <c r="CDL221" s="306"/>
      <c r="CDM221" s="305"/>
      <c r="CDN221" s="306"/>
      <c r="CDO221" s="305"/>
      <c r="CDP221" s="306"/>
      <c r="CDQ221" s="305"/>
      <c r="CDR221" s="306"/>
      <c r="CDS221" s="305"/>
      <c r="CDT221" s="306"/>
      <c r="CDU221" s="305"/>
      <c r="CDV221" s="306"/>
      <c r="CDW221" s="305"/>
      <c r="CDX221" s="306"/>
      <c r="CDY221" s="305"/>
      <c r="CDZ221" s="306"/>
      <c r="CEA221" s="305"/>
      <c r="CEB221" s="306"/>
      <c r="CEC221" s="305"/>
      <c r="CED221" s="306"/>
      <c r="CEE221" s="305"/>
      <c r="CEF221" s="306"/>
      <c r="CEG221" s="305"/>
      <c r="CEH221" s="306"/>
      <c r="CEI221" s="305"/>
      <c r="CEJ221" s="306"/>
      <c r="CEK221" s="305"/>
      <c r="CEL221" s="306"/>
      <c r="CEM221" s="305"/>
      <c r="CEN221" s="306"/>
      <c r="CEO221" s="305"/>
      <c r="CEP221" s="306"/>
      <c r="CEQ221" s="305"/>
      <c r="CER221" s="306"/>
      <c r="CES221" s="305"/>
      <c r="CET221" s="306"/>
      <c r="CEU221" s="305"/>
      <c r="CEV221" s="306"/>
      <c r="CEW221" s="305"/>
      <c r="CEX221" s="306"/>
      <c r="CEY221" s="305"/>
      <c r="CEZ221" s="306"/>
      <c r="CFA221" s="305"/>
      <c r="CFB221" s="306"/>
      <c r="CFC221" s="305"/>
      <c r="CFD221" s="306"/>
      <c r="CFE221" s="305"/>
      <c r="CFF221" s="306"/>
      <c r="CFG221" s="305"/>
      <c r="CFH221" s="306"/>
      <c r="CFI221" s="305"/>
      <c r="CFJ221" s="306"/>
      <c r="CFK221" s="305"/>
      <c r="CFL221" s="306"/>
      <c r="CFM221" s="305"/>
      <c r="CFN221" s="306"/>
      <c r="CFO221" s="305"/>
      <c r="CFP221" s="306"/>
      <c r="CFQ221" s="305"/>
      <c r="CFR221" s="306"/>
      <c r="CFS221" s="305"/>
      <c r="CFT221" s="306"/>
      <c r="CFU221" s="305"/>
      <c r="CFV221" s="306"/>
      <c r="CFW221" s="305"/>
      <c r="CFX221" s="306"/>
      <c r="CFY221" s="305"/>
      <c r="CFZ221" s="306"/>
      <c r="CGA221" s="305"/>
      <c r="CGB221" s="306"/>
      <c r="CGC221" s="305"/>
      <c r="CGD221" s="306"/>
      <c r="CGE221" s="305"/>
      <c r="CGF221" s="306"/>
      <c r="CGG221" s="305"/>
      <c r="CGH221" s="306"/>
      <c r="CGI221" s="305"/>
      <c r="CGJ221" s="306"/>
      <c r="CGK221" s="305"/>
      <c r="CGL221" s="306"/>
      <c r="CGM221" s="305"/>
      <c r="CGN221" s="306"/>
      <c r="CGO221" s="305"/>
      <c r="CGP221" s="306"/>
      <c r="CGQ221" s="305"/>
      <c r="CGR221" s="306"/>
      <c r="CGS221" s="305"/>
      <c r="CGT221" s="306"/>
      <c r="CGU221" s="305"/>
      <c r="CGV221" s="306"/>
      <c r="CGW221" s="305"/>
      <c r="CGX221" s="306"/>
      <c r="CGY221" s="305"/>
      <c r="CGZ221" s="306"/>
      <c r="CHA221" s="305"/>
      <c r="CHB221" s="306"/>
      <c r="CHC221" s="305"/>
      <c r="CHD221" s="306"/>
      <c r="CHE221" s="305"/>
      <c r="CHF221" s="306"/>
      <c r="CHG221" s="305"/>
      <c r="CHH221" s="306"/>
      <c r="CHI221" s="305"/>
      <c r="CHJ221" s="306"/>
      <c r="CHK221" s="305"/>
      <c r="CHL221" s="306"/>
      <c r="CHM221" s="305"/>
      <c r="CHN221" s="306"/>
      <c r="CHO221" s="305"/>
      <c r="CHP221" s="306"/>
      <c r="CHQ221" s="305"/>
      <c r="CHR221" s="306"/>
      <c r="CHS221" s="305"/>
      <c r="CHT221" s="306"/>
      <c r="CHU221" s="305"/>
      <c r="CHV221" s="306"/>
      <c r="CHW221" s="305"/>
      <c r="CHX221" s="306"/>
      <c r="CHY221" s="305"/>
      <c r="CHZ221" s="306"/>
      <c r="CIA221" s="305"/>
      <c r="CIB221" s="306"/>
      <c r="CIC221" s="305"/>
      <c r="CID221" s="306"/>
      <c r="CIE221" s="305"/>
      <c r="CIF221" s="306"/>
      <c r="CIG221" s="305"/>
      <c r="CIH221" s="306"/>
      <c r="CII221" s="305"/>
      <c r="CIJ221" s="306"/>
      <c r="CIK221" s="305"/>
      <c r="CIL221" s="306"/>
      <c r="CIM221" s="305"/>
      <c r="CIN221" s="306"/>
      <c r="CIO221" s="305"/>
      <c r="CIP221" s="306"/>
      <c r="CIQ221" s="305"/>
      <c r="CIR221" s="306"/>
      <c r="CIS221" s="305"/>
      <c r="CIT221" s="306"/>
      <c r="CIU221" s="305"/>
      <c r="CIV221" s="306"/>
      <c r="CIW221" s="305"/>
      <c r="CIX221" s="306"/>
      <c r="CIY221" s="305"/>
      <c r="CIZ221" s="306"/>
      <c r="CJA221" s="305"/>
      <c r="CJB221" s="306"/>
      <c r="CJC221" s="305"/>
      <c r="CJD221" s="306"/>
      <c r="CJE221" s="305"/>
      <c r="CJF221" s="306"/>
      <c r="CJG221" s="305"/>
      <c r="CJH221" s="306"/>
      <c r="CJI221" s="305"/>
      <c r="CJJ221" s="306"/>
      <c r="CJK221" s="305"/>
      <c r="CJL221" s="306"/>
      <c r="CJM221" s="305"/>
      <c r="CJN221" s="306"/>
      <c r="CJO221" s="305"/>
      <c r="CJP221" s="306"/>
      <c r="CJQ221" s="305"/>
      <c r="CJR221" s="306"/>
      <c r="CJS221" s="305"/>
      <c r="CJT221" s="306"/>
      <c r="CJU221" s="305"/>
      <c r="CJV221" s="306"/>
      <c r="CJW221" s="305"/>
      <c r="CJX221" s="306"/>
      <c r="CJY221" s="305"/>
      <c r="CJZ221" s="306"/>
      <c r="CKA221" s="305"/>
      <c r="CKB221" s="306"/>
      <c r="CKC221" s="305"/>
      <c r="CKD221" s="306"/>
      <c r="CKE221" s="305"/>
      <c r="CKF221" s="306"/>
      <c r="CKG221" s="305"/>
      <c r="CKH221" s="306"/>
      <c r="CKI221" s="305"/>
      <c r="CKJ221" s="306"/>
      <c r="CKK221" s="305"/>
      <c r="CKL221" s="306"/>
      <c r="CKM221" s="305"/>
      <c r="CKN221" s="306"/>
      <c r="CKO221" s="305"/>
      <c r="CKP221" s="306"/>
      <c r="CKQ221" s="305"/>
      <c r="CKR221" s="306"/>
      <c r="CKS221" s="305"/>
      <c r="CKT221" s="306"/>
      <c r="CKU221" s="305"/>
      <c r="CKV221" s="306"/>
      <c r="CKW221" s="305"/>
      <c r="CKX221" s="306"/>
      <c r="CKY221" s="305"/>
      <c r="CKZ221" s="306"/>
      <c r="CLA221" s="305"/>
      <c r="CLB221" s="306"/>
      <c r="CLC221" s="305"/>
      <c r="CLD221" s="306"/>
      <c r="CLE221" s="305"/>
      <c r="CLF221" s="306"/>
      <c r="CLG221" s="305"/>
      <c r="CLH221" s="306"/>
      <c r="CLI221" s="305"/>
      <c r="CLJ221" s="306"/>
      <c r="CLK221" s="305"/>
      <c r="CLL221" s="306"/>
      <c r="CLM221" s="305"/>
      <c r="CLN221" s="306"/>
      <c r="CLO221" s="305"/>
      <c r="CLP221" s="306"/>
      <c r="CLQ221" s="305"/>
      <c r="CLR221" s="306"/>
      <c r="CLS221" s="305"/>
      <c r="CLT221" s="306"/>
      <c r="CLU221" s="305"/>
      <c r="CLV221" s="306"/>
      <c r="CLW221" s="305"/>
      <c r="CLX221" s="306"/>
      <c r="CLY221" s="305"/>
      <c r="CLZ221" s="306"/>
      <c r="CMA221" s="305"/>
      <c r="CMB221" s="306"/>
      <c r="CMC221" s="305"/>
      <c r="CMD221" s="306"/>
      <c r="CME221" s="305"/>
      <c r="CMF221" s="306"/>
      <c r="CMG221" s="305"/>
      <c r="CMH221" s="306"/>
      <c r="CMI221" s="305"/>
      <c r="CMJ221" s="306"/>
      <c r="CMK221" s="305"/>
      <c r="CML221" s="306"/>
      <c r="CMM221" s="305"/>
      <c r="CMN221" s="306"/>
      <c r="CMO221" s="305"/>
      <c r="CMP221" s="306"/>
      <c r="CMQ221" s="305"/>
      <c r="CMR221" s="306"/>
      <c r="CMS221" s="305"/>
      <c r="CMT221" s="306"/>
      <c r="CMU221" s="305"/>
      <c r="CMV221" s="306"/>
      <c r="CMW221" s="305"/>
      <c r="CMX221" s="306"/>
      <c r="CMY221" s="305"/>
      <c r="CMZ221" s="306"/>
      <c r="CNA221" s="305"/>
      <c r="CNB221" s="306"/>
      <c r="CNC221" s="305"/>
      <c r="CND221" s="306"/>
      <c r="CNE221" s="305"/>
      <c r="CNF221" s="306"/>
      <c r="CNG221" s="305"/>
      <c r="CNH221" s="306"/>
      <c r="CNI221" s="305"/>
      <c r="CNJ221" s="306"/>
      <c r="CNK221" s="305"/>
      <c r="CNL221" s="306"/>
      <c r="CNM221" s="305"/>
      <c r="CNN221" s="306"/>
      <c r="CNO221" s="305"/>
      <c r="CNP221" s="306"/>
      <c r="CNQ221" s="305"/>
      <c r="CNR221" s="306"/>
      <c r="CNS221" s="305"/>
      <c r="CNT221" s="306"/>
      <c r="CNU221" s="305"/>
      <c r="CNV221" s="306"/>
      <c r="CNW221" s="305"/>
      <c r="CNX221" s="306"/>
      <c r="CNY221" s="305"/>
      <c r="CNZ221" s="306"/>
      <c r="COA221" s="305"/>
      <c r="COB221" s="306"/>
      <c r="COC221" s="305"/>
      <c r="COD221" s="306"/>
      <c r="COE221" s="305"/>
      <c r="COF221" s="306"/>
      <c r="COG221" s="305"/>
      <c r="COH221" s="306"/>
      <c r="COI221" s="305"/>
      <c r="COJ221" s="306"/>
      <c r="COK221" s="305"/>
      <c r="COL221" s="306"/>
      <c r="COM221" s="305"/>
      <c r="CON221" s="306"/>
      <c r="COO221" s="305"/>
      <c r="COP221" s="306"/>
      <c r="COQ221" s="305"/>
      <c r="COR221" s="306"/>
      <c r="COS221" s="305"/>
      <c r="COT221" s="306"/>
      <c r="COU221" s="305"/>
      <c r="COV221" s="306"/>
      <c r="COW221" s="305"/>
      <c r="COX221" s="306"/>
      <c r="COY221" s="305"/>
      <c r="COZ221" s="306"/>
      <c r="CPA221" s="305"/>
      <c r="CPB221" s="306"/>
      <c r="CPC221" s="305"/>
      <c r="CPD221" s="306"/>
      <c r="CPE221" s="305"/>
      <c r="CPF221" s="306"/>
      <c r="CPG221" s="305"/>
      <c r="CPH221" s="306"/>
      <c r="CPI221" s="305"/>
      <c r="CPJ221" s="306"/>
      <c r="CPK221" s="305"/>
      <c r="CPL221" s="306"/>
      <c r="CPM221" s="305"/>
      <c r="CPN221" s="306"/>
      <c r="CPO221" s="305"/>
      <c r="CPP221" s="306"/>
      <c r="CPQ221" s="305"/>
      <c r="CPR221" s="306"/>
      <c r="CPS221" s="305"/>
      <c r="CPT221" s="306"/>
      <c r="CPU221" s="305"/>
      <c r="CPV221" s="306"/>
      <c r="CPW221" s="305"/>
      <c r="CPX221" s="306"/>
      <c r="CPY221" s="305"/>
      <c r="CPZ221" s="306"/>
      <c r="CQA221" s="305"/>
      <c r="CQB221" s="306"/>
      <c r="CQC221" s="305"/>
      <c r="CQD221" s="306"/>
      <c r="CQE221" s="305"/>
      <c r="CQF221" s="306"/>
      <c r="CQG221" s="305"/>
      <c r="CQH221" s="306"/>
      <c r="CQI221" s="305"/>
      <c r="CQJ221" s="306"/>
      <c r="CQK221" s="305"/>
      <c r="CQL221" s="306"/>
      <c r="CQM221" s="305"/>
      <c r="CQN221" s="306"/>
      <c r="CQO221" s="305"/>
      <c r="CQP221" s="306"/>
      <c r="CQQ221" s="305"/>
      <c r="CQR221" s="306"/>
      <c r="CQS221" s="305"/>
      <c r="CQT221" s="306"/>
      <c r="CQU221" s="305"/>
      <c r="CQV221" s="306"/>
      <c r="CQW221" s="305"/>
      <c r="CQX221" s="306"/>
      <c r="CQY221" s="305"/>
      <c r="CQZ221" s="306"/>
      <c r="CRA221" s="305"/>
      <c r="CRB221" s="306"/>
      <c r="CRC221" s="305"/>
      <c r="CRD221" s="306"/>
      <c r="CRE221" s="305"/>
      <c r="CRF221" s="306"/>
      <c r="CRG221" s="305"/>
      <c r="CRH221" s="306"/>
      <c r="CRI221" s="305"/>
      <c r="CRJ221" s="306"/>
      <c r="CRK221" s="305"/>
      <c r="CRL221" s="306"/>
      <c r="CRM221" s="305"/>
      <c r="CRN221" s="306"/>
      <c r="CRO221" s="305"/>
      <c r="CRP221" s="306"/>
      <c r="CRQ221" s="305"/>
      <c r="CRR221" s="306"/>
      <c r="CRS221" s="305"/>
      <c r="CRT221" s="306"/>
      <c r="CRU221" s="305"/>
      <c r="CRV221" s="306"/>
      <c r="CRW221" s="305"/>
      <c r="CRX221" s="306"/>
      <c r="CRY221" s="305"/>
      <c r="CRZ221" s="306"/>
      <c r="CSA221" s="305"/>
      <c r="CSB221" s="306"/>
      <c r="CSC221" s="305"/>
      <c r="CSD221" s="306"/>
      <c r="CSE221" s="305"/>
      <c r="CSF221" s="306"/>
      <c r="CSG221" s="305"/>
      <c r="CSH221" s="306"/>
      <c r="CSI221" s="305"/>
      <c r="CSJ221" s="306"/>
      <c r="CSK221" s="305"/>
      <c r="CSL221" s="306"/>
      <c r="CSM221" s="305"/>
      <c r="CSN221" s="306"/>
      <c r="CSO221" s="305"/>
      <c r="CSP221" s="306"/>
      <c r="CSQ221" s="305"/>
      <c r="CSR221" s="306"/>
      <c r="CSS221" s="305"/>
      <c r="CST221" s="306"/>
      <c r="CSU221" s="305"/>
      <c r="CSV221" s="306"/>
      <c r="CSW221" s="305"/>
      <c r="CSX221" s="306"/>
      <c r="CSY221" s="305"/>
      <c r="CSZ221" s="306"/>
      <c r="CTA221" s="305"/>
      <c r="CTB221" s="306"/>
      <c r="CTC221" s="305"/>
      <c r="CTD221" s="306"/>
      <c r="CTE221" s="305"/>
      <c r="CTF221" s="306"/>
      <c r="CTG221" s="305"/>
      <c r="CTH221" s="306"/>
      <c r="CTI221" s="305"/>
      <c r="CTJ221" s="306"/>
      <c r="CTK221" s="305"/>
      <c r="CTL221" s="306"/>
      <c r="CTM221" s="305"/>
      <c r="CTN221" s="306"/>
      <c r="CTO221" s="305"/>
      <c r="CTP221" s="306"/>
      <c r="CTQ221" s="305"/>
      <c r="CTR221" s="306"/>
      <c r="CTS221" s="305"/>
      <c r="CTT221" s="306"/>
      <c r="CTU221" s="305"/>
      <c r="CTV221" s="306"/>
      <c r="CTW221" s="305"/>
      <c r="CTX221" s="306"/>
      <c r="CTY221" s="305"/>
      <c r="CTZ221" s="306"/>
      <c r="CUA221" s="305"/>
      <c r="CUB221" s="306"/>
      <c r="CUC221" s="305"/>
      <c r="CUD221" s="306"/>
      <c r="CUE221" s="305"/>
      <c r="CUF221" s="306"/>
      <c r="CUG221" s="305"/>
      <c r="CUH221" s="306"/>
      <c r="CUI221" s="305"/>
      <c r="CUJ221" s="306"/>
      <c r="CUK221" s="305"/>
      <c r="CUL221" s="306"/>
      <c r="CUM221" s="305"/>
      <c r="CUN221" s="306"/>
      <c r="CUO221" s="305"/>
      <c r="CUP221" s="306"/>
      <c r="CUQ221" s="305"/>
      <c r="CUR221" s="306"/>
      <c r="CUS221" s="305"/>
      <c r="CUT221" s="306"/>
      <c r="CUU221" s="305"/>
      <c r="CUV221" s="306"/>
      <c r="CUW221" s="305"/>
      <c r="CUX221" s="306"/>
      <c r="CUY221" s="305"/>
      <c r="CUZ221" s="306"/>
      <c r="CVA221" s="305"/>
      <c r="CVB221" s="306"/>
      <c r="CVC221" s="305"/>
      <c r="CVD221" s="306"/>
      <c r="CVE221" s="305"/>
      <c r="CVF221" s="306"/>
      <c r="CVG221" s="305"/>
      <c r="CVH221" s="306"/>
      <c r="CVI221" s="305"/>
      <c r="CVJ221" s="306"/>
      <c r="CVK221" s="305"/>
      <c r="CVL221" s="306"/>
      <c r="CVM221" s="305"/>
      <c r="CVN221" s="306"/>
      <c r="CVO221" s="305"/>
      <c r="CVP221" s="306"/>
      <c r="CVQ221" s="305"/>
      <c r="CVR221" s="306"/>
      <c r="CVS221" s="305"/>
      <c r="CVT221" s="306"/>
      <c r="CVU221" s="305"/>
      <c r="CVV221" s="306"/>
      <c r="CVW221" s="305"/>
      <c r="CVX221" s="306"/>
      <c r="CVY221" s="305"/>
      <c r="CVZ221" s="306"/>
      <c r="CWA221" s="305"/>
      <c r="CWB221" s="306"/>
      <c r="CWC221" s="305"/>
      <c r="CWD221" s="306"/>
      <c r="CWE221" s="305"/>
      <c r="CWF221" s="306"/>
      <c r="CWG221" s="305"/>
      <c r="CWH221" s="306"/>
      <c r="CWI221" s="305"/>
      <c r="CWJ221" s="306"/>
      <c r="CWK221" s="305"/>
      <c r="CWL221" s="306"/>
      <c r="CWM221" s="305"/>
      <c r="CWN221" s="306"/>
      <c r="CWO221" s="305"/>
      <c r="CWP221" s="306"/>
      <c r="CWQ221" s="305"/>
      <c r="CWR221" s="306"/>
      <c r="CWS221" s="305"/>
      <c r="CWT221" s="306"/>
      <c r="CWU221" s="305"/>
      <c r="CWV221" s="306"/>
      <c r="CWW221" s="305"/>
      <c r="CWX221" s="306"/>
      <c r="CWY221" s="305"/>
      <c r="CWZ221" s="306"/>
      <c r="CXA221" s="305"/>
      <c r="CXB221" s="306"/>
      <c r="CXC221" s="305"/>
      <c r="CXD221" s="306"/>
      <c r="CXE221" s="305"/>
      <c r="CXF221" s="306"/>
      <c r="CXG221" s="305"/>
      <c r="CXH221" s="306"/>
      <c r="CXI221" s="305"/>
      <c r="CXJ221" s="306"/>
      <c r="CXK221" s="305"/>
      <c r="CXL221" s="306"/>
      <c r="CXM221" s="305"/>
      <c r="CXN221" s="306"/>
      <c r="CXO221" s="305"/>
      <c r="CXP221" s="306"/>
      <c r="CXQ221" s="305"/>
      <c r="CXR221" s="306"/>
      <c r="CXS221" s="305"/>
      <c r="CXT221" s="306"/>
      <c r="CXU221" s="305"/>
      <c r="CXV221" s="306"/>
      <c r="CXW221" s="305"/>
      <c r="CXX221" s="306"/>
      <c r="CXY221" s="305"/>
      <c r="CXZ221" s="306"/>
      <c r="CYA221" s="305"/>
      <c r="CYB221" s="306"/>
      <c r="CYC221" s="305"/>
      <c r="CYD221" s="306"/>
      <c r="CYE221" s="305"/>
      <c r="CYF221" s="306"/>
      <c r="CYG221" s="305"/>
      <c r="CYH221" s="306"/>
      <c r="CYI221" s="305"/>
      <c r="CYJ221" s="306"/>
      <c r="CYK221" s="305"/>
      <c r="CYL221" s="306"/>
      <c r="CYM221" s="305"/>
      <c r="CYN221" s="306"/>
      <c r="CYO221" s="305"/>
      <c r="CYP221" s="306"/>
      <c r="CYQ221" s="305"/>
      <c r="CYR221" s="306"/>
      <c r="CYS221" s="305"/>
      <c r="CYT221" s="306"/>
      <c r="CYU221" s="305"/>
      <c r="CYV221" s="306"/>
      <c r="CYW221" s="305"/>
      <c r="CYX221" s="306"/>
      <c r="CYY221" s="305"/>
      <c r="CYZ221" s="306"/>
      <c r="CZA221" s="305"/>
      <c r="CZB221" s="306"/>
      <c r="CZC221" s="305"/>
      <c r="CZD221" s="306"/>
      <c r="CZE221" s="305"/>
      <c r="CZF221" s="306"/>
      <c r="CZG221" s="305"/>
      <c r="CZH221" s="306"/>
      <c r="CZI221" s="305"/>
      <c r="CZJ221" s="306"/>
      <c r="CZK221" s="305"/>
      <c r="CZL221" s="306"/>
      <c r="CZM221" s="305"/>
      <c r="CZN221" s="306"/>
      <c r="CZO221" s="305"/>
      <c r="CZP221" s="306"/>
      <c r="CZQ221" s="305"/>
      <c r="CZR221" s="306"/>
      <c r="CZS221" s="305"/>
      <c r="CZT221" s="306"/>
      <c r="CZU221" s="305"/>
      <c r="CZV221" s="306"/>
      <c r="CZW221" s="305"/>
      <c r="CZX221" s="306"/>
      <c r="CZY221" s="305"/>
      <c r="CZZ221" s="306"/>
      <c r="DAA221" s="305"/>
      <c r="DAB221" s="306"/>
      <c r="DAC221" s="305"/>
      <c r="DAD221" s="306"/>
      <c r="DAE221" s="305"/>
      <c r="DAF221" s="306"/>
      <c r="DAG221" s="305"/>
      <c r="DAH221" s="306"/>
      <c r="DAI221" s="305"/>
      <c r="DAJ221" s="306"/>
      <c r="DAK221" s="305"/>
      <c r="DAL221" s="306"/>
      <c r="DAM221" s="305"/>
      <c r="DAN221" s="306"/>
      <c r="DAO221" s="305"/>
      <c r="DAP221" s="306"/>
      <c r="DAQ221" s="305"/>
      <c r="DAR221" s="306"/>
      <c r="DAS221" s="305"/>
      <c r="DAT221" s="306"/>
      <c r="DAU221" s="305"/>
      <c r="DAV221" s="306"/>
      <c r="DAW221" s="305"/>
      <c r="DAX221" s="306"/>
      <c r="DAY221" s="305"/>
      <c r="DAZ221" s="306"/>
      <c r="DBA221" s="305"/>
      <c r="DBB221" s="306"/>
      <c r="DBC221" s="305"/>
      <c r="DBD221" s="306"/>
      <c r="DBE221" s="305"/>
      <c r="DBF221" s="306"/>
      <c r="DBG221" s="305"/>
      <c r="DBH221" s="306"/>
      <c r="DBI221" s="305"/>
      <c r="DBJ221" s="306"/>
      <c r="DBK221" s="305"/>
      <c r="DBL221" s="306"/>
      <c r="DBM221" s="305"/>
      <c r="DBN221" s="306"/>
      <c r="DBO221" s="305"/>
      <c r="DBP221" s="306"/>
      <c r="DBQ221" s="305"/>
      <c r="DBR221" s="306"/>
      <c r="DBS221" s="305"/>
      <c r="DBT221" s="306"/>
      <c r="DBU221" s="305"/>
      <c r="DBV221" s="306"/>
      <c r="DBW221" s="305"/>
      <c r="DBX221" s="306"/>
      <c r="DBY221" s="305"/>
      <c r="DBZ221" s="306"/>
      <c r="DCA221" s="305"/>
      <c r="DCB221" s="306"/>
      <c r="DCC221" s="305"/>
      <c r="DCD221" s="306"/>
      <c r="DCE221" s="305"/>
      <c r="DCF221" s="306"/>
      <c r="DCG221" s="305"/>
      <c r="DCH221" s="306"/>
      <c r="DCI221" s="305"/>
      <c r="DCJ221" s="306"/>
      <c r="DCK221" s="305"/>
      <c r="DCL221" s="306"/>
      <c r="DCM221" s="305"/>
      <c r="DCN221" s="306"/>
      <c r="DCO221" s="305"/>
      <c r="DCP221" s="306"/>
      <c r="DCQ221" s="305"/>
      <c r="DCR221" s="306"/>
      <c r="DCS221" s="305"/>
      <c r="DCT221" s="306"/>
      <c r="DCU221" s="305"/>
      <c r="DCV221" s="306"/>
      <c r="DCW221" s="305"/>
      <c r="DCX221" s="306"/>
      <c r="DCY221" s="305"/>
      <c r="DCZ221" s="306"/>
      <c r="DDA221" s="305"/>
      <c r="DDB221" s="306"/>
      <c r="DDC221" s="305"/>
      <c r="DDD221" s="306"/>
      <c r="DDE221" s="305"/>
      <c r="DDF221" s="306"/>
      <c r="DDG221" s="305"/>
      <c r="DDH221" s="306"/>
      <c r="DDI221" s="305"/>
      <c r="DDJ221" s="306"/>
      <c r="DDK221" s="305"/>
      <c r="DDL221" s="306"/>
      <c r="DDM221" s="305"/>
      <c r="DDN221" s="306"/>
      <c r="DDO221" s="305"/>
      <c r="DDP221" s="306"/>
      <c r="DDQ221" s="305"/>
      <c r="DDR221" s="306"/>
      <c r="DDS221" s="305"/>
      <c r="DDT221" s="306"/>
      <c r="DDU221" s="305"/>
      <c r="DDV221" s="306"/>
      <c r="DDW221" s="305"/>
      <c r="DDX221" s="306"/>
      <c r="DDY221" s="305"/>
      <c r="DDZ221" s="306"/>
      <c r="DEA221" s="305"/>
      <c r="DEB221" s="306"/>
      <c r="DEC221" s="305"/>
      <c r="DED221" s="306"/>
      <c r="DEE221" s="305"/>
      <c r="DEF221" s="306"/>
      <c r="DEG221" s="305"/>
      <c r="DEH221" s="306"/>
      <c r="DEI221" s="305"/>
      <c r="DEJ221" s="306"/>
      <c r="DEK221" s="305"/>
      <c r="DEL221" s="306"/>
      <c r="DEM221" s="305"/>
      <c r="DEN221" s="306"/>
      <c r="DEO221" s="305"/>
      <c r="DEP221" s="306"/>
      <c r="DEQ221" s="305"/>
      <c r="DER221" s="306"/>
      <c r="DES221" s="305"/>
      <c r="DET221" s="306"/>
      <c r="DEU221" s="305"/>
      <c r="DEV221" s="306"/>
      <c r="DEW221" s="305"/>
      <c r="DEX221" s="306"/>
      <c r="DEY221" s="305"/>
      <c r="DEZ221" s="306"/>
      <c r="DFA221" s="305"/>
      <c r="DFB221" s="306"/>
      <c r="DFC221" s="305"/>
      <c r="DFD221" s="306"/>
      <c r="DFE221" s="305"/>
      <c r="DFF221" s="306"/>
      <c r="DFG221" s="305"/>
      <c r="DFH221" s="306"/>
      <c r="DFI221" s="305"/>
      <c r="DFJ221" s="306"/>
      <c r="DFK221" s="305"/>
      <c r="DFL221" s="306"/>
      <c r="DFM221" s="305"/>
      <c r="DFN221" s="306"/>
      <c r="DFO221" s="305"/>
      <c r="DFP221" s="306"/>
      <c r="DFQ221" s="305"/>
      <c r="DFR221" s="306"/>
      <c r="DFS221" s="305"/>
      <c r="DFT221" s="306"/>
      <c r="DFU221" s="305"/>
      <c r="DFV221" s="306"/>
      <c r="DFW221" s="305"/>
      <c r="DFX221" s="306"/>
      <c r="DFY221" s="305"/>
      <c r="DFZ221" s="306"/>
      <c r="DGA221" s="305"/>
      <c r="DGB221" s="306"/>
      <c r="DGC221" s="305"/>
      <c r="DGD221" s="306"/>
      <c r="DGE221" s="305"/>
      <c r="DGF221" s="306"/>
      <c r="DGG221" s="305"/>
      <c r="DGH221" s="306"/>
      <c r="DGI221" s="305"/>
      <c r="DGJ221" s="306"/>
      <c r="DGK221" s="305"/>
      <c r="DGL221" s="306"/>
      <c r="DGM221" s="305"/>
      <c r="DGN221" s="306"/>
      <c r="DGO221" s="305"/>
      <c r="DGP221" s="306"/>
      <c r="DGQ221" s="305"/>
      <c r="DGR221" s="306"/>
      <c r="DGS221" s="305"/>
      <c r="DGT221" s="306"/>
      <c r="DGU221" s="305"/>
      <c r="DGV221" s="306"/>
      <c r="DGW221" s="305"/>
      <c r="DGX221" s="306"/>
      <c r="DGY221" s="305"/>
      <c r="DGZ221" s="306"/>
      <c r="DHA221" s="305"/>
      <c r="DHB221" s="306"/>
      <c r="DHC221" s="305"/>
      <c r="DHD221" s="306"/>
      <c r="DHE221" s="305"/>
      <c r="DHF221" s="306"/>
      <c r="DHG221" s="305"/>
      <c r="DHH221" s="306"/>
      <c r="DHI221" s="305"/>
      <c r="DHJ221" s="306"/>
      <c r="DHK221" s="305"/>
      <c r="DHL221" s="306"/>
      <c r="DHM221" s="305"/>
      <c r="DHN221" s="306"/>
      <c r="DHO221" s="305"/>
      <c r="DHP221" s="306"/>
      <c r="DHQ221" s="305"/>
      <c r="DHR221" s="306"/>
      <c r="DHS221" s="305"/>
      <c r="DHT221" s="306"/>
      <c r="DHU221" s="305"/>
      <c r="DHV221" s="306"/>
      <c r="DHW221" s="305"/>
      <c r="DHX221" s="306"/>
      <c r="DHY221" s="305"/>
      <c r="DHZ221" s="306"/>
      <c r="DIA221" s="305"/>
      <c r="DIB221" s="306"/>
      <c r="DIC221" s="305"/>
      <c r="DID221" s="306"/>
      <c r="DIE221" s="305"/>
      <c r="DIF221" s="306"/>
      <c r="DIG221" s="305"/>
      <c r="DIH221" s="306"/>
      <c r="DII221" s="305"/>
      <c r="DIJ221" s="306"/>
      <c r="DIK221" s="305"/>
      <c r="DIL221" s="306"/>
      <c r="DIM221" s="305"/>
      <c r="DIN221" s="306"/>
      <c r="DIO221" s="305"/>
      <c r="DIP221" s="306"/>
      <c r="DIQ221" s="305"/>
      <c r="DIR221" s="306"/>
      <c r="DIS221" s="305"/>
      <c r="DIT221" s="306"/>
      <c r="DIU221" s="305"/>
      <c r="DIV221" s="306"/>
      <c r="DIW221" s="305"/>
      <c r="DIX221" s="306"/>
      <c r="DIY221" s="305"/>
      <c r="DIZ221" s="306"/>
      <c r="DJA221" s="305"/>
      <c r="DJB221" s="306"/>
      <c r="DJC221" s="305"/>
      <c r="DJD221" s="306"/>
      <c r="DJE221" s="305"/>
      <c r="DJF221" s="306"/>
      <c r="DJG221" s="305"/>
      <c r="DJH221" s="306"/>
      <c r="DJI221" s="305"/>
      <c r="DJJ221" s="306"/>
      <c r="DJK221" s="305"/>
      <c r="DJL221" s="306"/>
      <c r="DJM221" s="305"/>
      <c r="DJN221" s="306"/>
      <c r="DJO221" s="305"/>
      <c r="DJP221" s="306"/>
      <c r="DJQ221" s="305"/>
      <c r="DJR221" s="306"/>
      <c r="DJS221" s="305"/>
      <c r="DJT221" s="306"/>
      <c r="DJU221" s="305"/>
      <c r="DJV221" s="306"/>
      <c r="DJW221" s="305"/>
      <c r="DJX221" s="306"/>
      <c r="DJY221" s="305"/>
      <c r="DJZ221" s="306"/>
      <c r="DKA221" s="305"/>
      <c r="DKB221" s="306"/>
      <c r="DKC221" s="305"/>
      <c r="DKD221" s="306"/>
      <c r="DKE221" s="305"/>
      <c r="DKF221" s="306"/>
      <c r="DKG221" s="305"/>
      <c r="DKH221" s="306"/>
      <c r="DKI221" s="305"/>
      <c r="DKJ221" s="306"/>
      <c r="DKK221" s="305"/>
      <c r="DKL221" s="306"/>
      <c r="DKM221" s="305"/>
      <c r="DKN221" s="306"/>
      <c r="DKO221" s="305"/>
      <c r="DKP221" s="306"/>
      <c r="DKQ221" s="305"/>
      <c r="DKR221" s="306"/>
      <c r="DKS221" s="305"/>
      <c r="DKT221" s="306"/>
      <c r="DKU221" s="305"/>
      <c r="DKV221" s="306"/>
      <c r="DKW221" s="305"/>
      <c r="DKX221" s="306"/>
      <c r="DKY221" s="305"/>
      <c r="DKZ221" s="306"/>
      <c r="DLA221" s="305"/>
      <c r="DLB221" s="306"/>
      <c r="DLC221" s="305"/>
      <c r="DLD221" s="306"/>
      <c r="DLE221" s="305"/>
      <c r="DLF221" s="306"/>
      <c r="DLG221" s="305"/>
      <c r="DLH221" s="306"/>
      <c r="DLI221" s="305"/>
      <c r="DLJ221" s="306"/>
      <c r="DLK221" s="305"/>
      <c r="DLL221" s="306"/>
      <c r="DLM221" s="305"/>
      <c r="DLN221" s="306"/>
      <c r="DLO221" s="305"/>
      <c r="DLP221" s="306"/>
      <c r="DLQ221" s="305"/>
      <c r="DLR221" s="306"/>
      <c r="DLS221" s="305"/>
      <c r="DLT221" s="306"/>
      <c r="DLU221" s="305"/>
      <c r="DLV221" s="306"/>
      <c r="DLW221" s="305"/>
      <c r="DLX221" s="306"/>
      <c r="DLY221" s="305"/>
      <c r="DLZ221" s="306"/>
      <c r="DMA221" s="305"/>
      <c r="DMB221" s="306"/>
      <c r="DMC221" s="305"/>
      <c r="DMD221" s="306"/>
      <c r="DME221" s="305"/>
      <c r="DMF221" s="306"/>
      <c r="DMG221" s="305"/>
      <c r="DMH221" s="306"/>
      <c r="DMI221" s="305"/>
      <c r="DMJ221" s="306"/>
      <c r="DMK221" s="305"/>
      <c r="DML221" s="306"/>
      <c r="DMM221" s="305"/>
      <c r="DMN221" s="306"/>
      <c r="DMO221" s="305"/>
      <c r="DMP221" s="306"/>
      <c r="DMQ221" s="305"/>
      <c r="DMR221" s="306"/>
      <c r="DMS221" s="305"/>
      <c r="DMT221" s="306"/>
      <c r="DMU221" s="305"/>
      <c r="DMV221" s="306"/>
      <c r="DMW221" s="305"/>
      <c r="DMX221" s="306"/>
      <c r="DMY221" s="305"/>
      <c r="DMZ221" s="306"/>
      <c r="DNA221" s="305"/>
      <c r="DNB221" s="306"/>
      <c r="DNC221" s="305"/>
      <c r="DND221" s="306"/>
      <c r="DNE221" s="305"/>
      <c r="DNF221" s="306"/>
      <c r="DNG221" s="305"/>
      <c r="DNH221" s="306"/>
      <c r="DNI221" s="305"/>
      <c r="DNJ221" s="306"/>
      <c r="DNK221" s="305"/>
      <c r="DNL221" s="306"/>
      <c r="DNM221" s="305"/>
      <c r="DNN221" s="306"/>
      <c r="DNO221" s="305"/>
      <c r="DNP221" s="306"/>
      <c r="DNQ221" s="305"/>
      <c r="DNR221" s="306"/>
      <c r="DNS221" s="305"/>
      <c r="DNT221" s="306"/>
      <c r="DNU221" s="305"/>
      <c r="DNV221" s="306"/>
      <c r="DNW221" s="305"/>
      <c r="DNX221" s="306"/>
      <c r="DNY221" s="305"/>
      <c r="DNZ221" s="306"/>
      <c r="DOA221" s="305"/>
      <c r="DOB221" s="306"/>
      <c r="DOC221" s="305"/>
      <c r="DOD221" s="306"/>
      <c r="DOE221" s="305"/>
      <c r="DOF221" s="306"/>
      <c r="DOG221" s="305"/>
      <c r="DOH221" s="306"/>
      <c r="DOI221" s="305"/>
      <c r="DOJ221" s="306"/>
      <c r="DOK221" s="305"/>
      <c r="DOL221" s="306"/>
      <c r="DOM221" s="305"/>
      <c r="DON221" s="306"/>
      <c r="DOO221" s="305"/>
      <c r="DOP221" s="306"/>
      <c r="DOQ221" s="305"/>
      <c r="DOR221" s="306"/>
      <c r="DOS221" s="305"/>
      <c r="DOT221" s="306"/>
      <c r="DOU221" s="305"/>
      <c r="DOV221" s="306"/>
      <c r="DOW221" s="305"/>
      <c r="DOX221" s="306"/>
      <c r="DOY221" s="305"/>
      <c r="DOZ221" s="306"/>
      <c r="DPA221" s="305"/>
      <c r="DPB221" s="306"/>
      <c r="DPC221" s="305"/>
      <c r="DPD221" s="306"/>
      <c r="DPE221" s="305"/>
      <c r="DPF221" s="306"/>
      <c r="DPG221" s="305"/>
      <c r="DPH221" s="306"/>
      <c r="DPI221" s="305"/>
      <c r="DPJ221" s="306"/>
      <c r="DPK221" s="305"/>
      <c r="DPL221" s="306"/>
      <c r="DPM221" s="305"/>
      <c r="DPN221" s="306"/>
      <c r="DPO221" s="305"/>
      <c r="DPP221" s="306"/>
      <c r="DPQ221" s="305"/>
      <c r="DPR221" s="306"/>
      <c r="DPS221" s="305"/>
      <c r="DPT221" s="306"/>
      <c r="DPU221" s="305"/>
      <c r="DPV221" s="306"/>
      <c r="DPW221" s="305"/>
      <c r="DPX221" s="306"/>
      <c r="DPY221" s="305"/>
      <c r="DPZ221" s="306"/>
      <c r="DQA221" s="305"/>
      <c r="DQB221" s="306"/>
      <c r="DQC221" s="305"/>
      <c r="DQD221" s="306"/>
      <c r="DQE221" s="305"/>
      <c r="DQF221" s="306"/>
      <c r="DQG221" s="305"/>
      <c r="DQH221" s="306"/>
      <c r="DQI221" s="305"/>
      <c r="DQJ221" s="306"/>
      <c r="DQK221" s="305"/>
      <c r="DQL221" s="306"/>
      <c r="DQM221" s="305"/>
      <c r="DQN221" s="306"/>
      <c r="DQO221" s="305"/>
      <c r="DQP221" s="306"/>
      <c r="DQQ221" s="305"/>
      <c r="DQR221" s="306"/>
      <c r="DQS221" s="305"/>
      <c r="DQT221" s="306"/>
      <c r="DQU221" s="305"/>
      <c r="DQV221" s="306"/>
      <c r="DQW221" s="305"/>
      <c r="DQX221" s="306"/>
      <c r="DQY221" s="305"/>
      <c r="DQZ221" s="306"/>
      <c r="DRA221" s="305"/>
      <c r="DRB221" s="306"/>
      <c r="DRC221" s="305"/>
      <c r="DRD221" s="306"/>
      <c r="DRE221" s="305"/>
      <c r="DRF221" s="306"/>
      <c r="DRG221" s="305"/>
      <c r="DRH221" s="306"/>
      <c r="DRI221" s="305"/>
      <c r="DRJ221" s="306"/>
      <c r="DRK221" s="305"/>
      <c r="DRL221" s="306"/>
      <c r="DRM221" s="305"/>
      <c r="DRN221" s="306"/>
      <c r="DRO221" s="305"/>
      <c r="DRP221" s="306"/>
      <c r="DRQ221" s="305"/>
      <c r="DRR221" s="306"/>
      <c r="DRS221" s="305"/>
      <c r="DRT221" s="306"/>
      <c r="DRU221" s="305"/>
      <c r="DRV221" s="306"/>
      <c r="DRW221" s="305"/>
      <c r="DRX221" s="306"/>
      <c r="DRY221" s="305"/>
      <c r="DRZ221" s="306"/>
      <c r="DSA221" s="305"/>
      <c r="DSB221" s="306"/>
      <c r="DSC221" s="305"/>
      <c r="DSD221" s="306"/>
      <c r="DSE221" s="305"/>
      <c r="DSF221" s="306"/>
      <c r="DSG221" s="305"/>
      <c r="DSH221" s="306"/>
      <c r="DSI221" s="305"/>
      <c r="DSJ221" s="306"/>
      <c r="DSK221" s="305"/>
      <c r="DSL221" s="306"/>
      <c r="DSM221" s="305"/>
      <c r="DSN221" s="306"/>
      <c r="DSO221" s="305"/>
      <c r="DSP221" s="306"/>
      <c r="DSQ221" s="305"/>
      <c r="DSR221" s="306"/>
      <c r="DSS221" s="305"/>
      <c r="DST221" s="306"/>
      <c r="DSU221" s="305"/>
      <c r="DSV221" s="306"/>
      <c r="DSW221" s="305"/>
      <c r="DSX221" s="306"/>
      <c r="DSY221" s="305"/>
      <c r="DSZ221" s="306"/>
      <c r="DTA221" s="305"/>
      <c r="DTB221" s="306"/>
      <c r="DTC221" s="305"/>
      <c r="DTD221" s="306"/>
      <c r="DTE221" s="305"/>
      <c r="DTF221" s="306"/>
      <c r="DTG221" s="305"/>
      <c r="DTH221" s="306"/>
      <c r="DTI221" s="305"/>
      <c r="DTJ221" s="306"/>
      <c r="DTK221" s="305"/>
      <c r="DTL221" s="306"/>
      <c r="DTM221" s="305"/>
      <c r="DTN221" s="306"/>
      <c r="DTO221" s="305"/>
      <c r="DTP221" s="306"/>
      <c r="DTQ221" s="305"/>
      <c r="DTR221" s="306"/>
      <c r="DTS221" s="305"/>
      <c r="DTT221" s="306"/>
      <c r="DTU221" s="305"/>
      <c r="DTV221" s="306"/>
      <c r="DTW221" s="305"/>
      <c r="DTX221" s="306"/>
      <c r="DTY221" s="305"/>
      <c r="DTZ221" s="306"/>
      <c r="DUA221" s="305"/>
      <c r="DUB221" s="306"/>
      <c r="DUC221" s="305"/>
      <c r="DUD221" s="306"/>
      <c r="DUE221" s="305"/>
      <c r="DUF221" s="306"/>
      <c r="DUG221" s="305"/>
      <c r="DUH221" s="306"/>
      <c r="DUI221" s="305"/>
      <c r="DUJ221" s="306"/>
      <c r="DUK221" s="305"/>
      <c r="DUL221" s="306"/>
      <c r="DUM221" s="305"/>
      <c r="DUN221" s="306"/>
      <c r="DUO221" s="305"/>
      <c r="DUP221" s="306"/>
      <c r="DUQ221" s="305"/>
      <c r="DUR221" s="306"/>
      <c r="DUS221" s="305"/>
      <c r="DUT221" s="306"/>
      <c r="DUU221" s="305"/>
      <c r="DUV221" s="306"/>
      <c r="DUW221" s="305"/>
      <c r="DUX221" s="306"/>
      <c r="DUY221" s="305"/>
      <c r="DUZ221" s="306"/>
      <c r="DVA221" s="305"/>
      <c r="DVB221" s="306"/>
      <c r="DVC221" s="305"/>
      <c r="DVD221" s="306"/>
      <c r="DVE221" s="305"/>
      <c r="DVF221" s="306"/>
      <c r="DVG221" s="305"/>
      <c r="DVH221" s="306"/>
      <c r="DVI221" s="305"/>
      <c r="DVJ221" s="306"/>
      <c r="DVK221" s="305"/>
      <c r="DVL221" s="306"/>
      <c r="DVM221" s="305"/>
      <c r="DVN221" s="306"/>
      <c r="DVO221" s="305"/>
      <c r="DVP221" s="306"/>
      <c r="DVQ221" s="305"/>
      <c r="DVR221" s="306"/>
      <c r="DVS221" s="305"/>
      <c r="DVT221" s="306"/>
      <c r="DVU221" s="305"/>
      <c r="DVV221" s="306"/>
      <c r="DVW221" s="305"/>
      <c r="DVX221" s="306"/>
      <c r="DVY221" s="305"/>
      <c r="DVZ221" s="306"/>
      <c r="DWA221" s="305"/>
      <c r="DWB221" s="306"/>
      <c r="DWC221" s="305"/>
      <c r="DWD221" s="306"/>
      <c r="DWE221" s="305"/>
      <c r="DWF221" s="306"/>
      <c r="DWG221" s="305"/>
      <c r="DWH221" s="306"/>
      <c r="DWI221" s="305"/>
      <c r="DWJ221" s="306"/>
      <c r="DWK221" s="305"/>
      <c r="DWL221" s="306"/>
      <c r="DWM221" s="305"/>
      <c r="DWN221" s="306"/>
      <c r="DWO221" s="305"/>
      <c r="DWP221" s="306"/>
      <c r="DWQ221" s="305"/>
      <c r="DWR221" s="306"/>
      <c r="DWS221" s="305"/>
      <c r="DWT221" s="306"/>
      <c r="DWU221" s="305"/>
      <c r="DWV221" s="306"/>
      <c r="DWW221" s="305"/>
      <c r="DWX221" s="306"/>
      <c r="DWY221" s="305"/>
      <c r="DWZ221" s="306"/>
      <c r="DXA221" s="305"/>
      <c r="DXB221" s="306"/>
      <c r="DXC221" s="305"/>
      <c r="DXD221" s="306"/>
      <c r="DXE221" s="305"/>
      <c r="DXF221" s="306"/>
      <c r="DXG221" s="305"/>
      <c r="DXH221" s="306"/>
      <c r="DXI221" s="305"/>
      <c r="DXJ221" s="306"/>
      <c r="DXK221" s="305"/>
      <c r="DXL221" s="306"/>
      <c r="DXM221" s="305"/>
      <c r="DXN221" s="306"/>
      <c r="DXO221" s="305"/>
      <c r="DXP221" s="306"/>
      <c r="DXQ221" s="305"/>
      <c r="DXR221" s="306"/>
      <c r="DXS221" s="305"/>
      <c r="DXT221" s="306"/>
      <c r="DXU221" s="305"/>
      <c r="DXV221" s="306"/>
      <c r="DXW221" s="305"/>
      <c r="DXX221" s="306"/>
      <c r="DXY221" s="305"/>
      <c r="DXZ221" s="306"/>
      <c r="DYA221" s="305"/>
      <c r="DYB221" s="306"/>
      <c r="DYC221" s="305"/>
      <c r="DYD221" s="306"/>
      <c r="DYE221" s="305"/>
      <c r="DYF221" s="306"/>
      <c r="DYG221" s="305"/>
      <c r="DYH221" s="306"/>
      <c r="DYI221" s="305"/>
      <c r="DYJ221" s="306"/>
      <c r="DYK221" s="305"/>
      <c r="DYL221" s="306"/>
      <c r="DYM221" s="305"/>
      <c r="DYN221" s="306"/>
      <c r="DYO221" s="305"/>
      <c r="DYP221" s="306"/>
      <c r="DYQ221" s="305"/>
      <c r="DYR221" s="306"/>
      <c r="DYS221" s="305"/>
      <c r="DYT221" s="306"/>
      <c r="DYU221" s="305"/>
      <c r="DYV221" s="306"/>
      <c r="DYW221" s="305"/>
      <c r="DYX221" s="306"/>
      <c r="DYY221" s="305"/>
      <c r="DYZ221" s="306"/>
      <c r="DZA221" s="305"/>
      <c r="DZB221" s="306"/>
      <c r="DZC221" s="305"/>
      <c r="DZD221" s="306"/>
      <c r="DZE221" s="305"/>
      <c r="DZF221" s="306"/>
      <c r="DZG221" s="305"/>
      <c r="DZH221" s="306"/>
      <c r="DZI221" s="305"/>
      <c r="DZJ221" s="306"/>
      <c r="DZK221" s="305"/>
      <c r="DZL221" s="306"/>
      <c r="DZM221" s="305"/>
      <c r="DZN221" s="306"/>
      <c r="DZO221" s="305"/>
      <c r="DZP221" s="306"/>
      <c r="DZQ221" s="305"/>
      <c r="DZR221" s="306"/>
      <c r="DZS221" s="305"/>
      <c r="DZT221" s="306"/>
      <c r="DZU221" s="305"/>
      <c r="DZV221" s="306"/>
      <c r="DZW221" s="305"/>
      <c r="DZX221" s="306"/>
      <c r="DZY221" s="305"/>
      <c r="DZZ221" s="306"/>
      <c r="EAA221" s="305"/>
      <c r="EAB221" s="306"/>
      <c r="EAC221" s="305"/>
      <c r="EAD221" s="306"/>
      <c r="EAE221" s="305"/>
      <c r="EAF221" s="306"/>
      <c r="EAG221" s="305"/>
      <c r="EAH221" s="306"/>
      <c r="EAI221" s="305"/>
      <c r="EAJ221" s="306"/>
      <c r="EAK221" s="305"/>
      <c r="EAL221" s="306"/>
      <c r="EAM221" s="305"/>
      <c r="EAN221" s="306"/>
      <c r="EAO221" s="305"/>
      <c r="EAP221" s="306"/>
      <c r="EAQ221" s="305"/>
      <c r="EAR221" s="306"/>
      <c r="EAS221" s="305"/>
      <c r="EAT221" s="306"/>
      <c r="EAU221" s="305"/>
      <c r="EAV221" s="306"/>
      <c r="EAW221" s="305"/>
      <c r="EAX221" s="306"/>
      <c r="EAY221" s="305"/>
      <c r="EAZ221" s="306"/>
      <c r="EBA221" s="305"/>
      <c r="EBB221" s="306"/>
      <c r="EBC221" s="305"/>
      <c r="EBD221" s="306"/>
      <c r="EBE221" s="305"/>
      <c r="EBF221" s="306"/>
      <c r="EBG221" s="305"/>
      <c r="EBH221" s="306"/>
      <c r="EBI221" s="305"/>
      <c r="EBJ221" s="306"/>
      <c r="EBK221" s="305"/>
      <c r="EBL221" s="306"/>
      <c r="EBM221" s="305"/>
      <c r="EBN221" s="306"/>
      <c r="EBO221" s="305"/>
      <c r="EBP221" s="306"/>
      <c r="EBQ221" s="305"/>
      <c r="EBR221" s="306"/>
      <c r="EBS221" s="305"/>
      <c r="EBT221" s="306"/>
      <c r="EBU221" s="305"/>
      <c r="EBV221" s="306"/>
      <c r="EBW221" s="305"/>
      <c r="EBX221" s="306"/>
      <c r="EBY221" s="305"/>
      <c r="EBZ221" s="306"/>
      <c r="ECA221" s="305"/>
      <c r="ECB221" s="306"/>
      <c r="ECC221" s="305"/>
      <c r="ECD221" s="306"/>
      <c r="ECE221" s="305"/>
      <c r="ECF221" s="306"/>
      <c r="ECG221" s="305"/>
      <c r="ECH221" s="306"/>
      <c r="ECI221" s="305"/>
      <c r="ECJ221" s="306"/>
      <c r="ECK221" s="305"/>
      <c r="ECL221" s="306"/>
      <c r="ECM221" s="305"/>
      <c r="ECN221" s="306"/>
      <c r="ECO221" s="305"/>
      <c r="ECP221" s="306"/>
      <c r="ECQ221" s="305"/>
      <c r="ECR221" s="306"/>
      <c r="ECS221" s="305"/>
      <c r="ECT221" s="306"/>
      <c r="ECU221" s="305"/>
      <c r="ECV221" s="306"/>
      <c r="ECW221" s="305"/>
      <c r="ECX221" s="306"/>
      <c r="ECY221" s="305"/>
      <c r="ECZ221" s="306"/>
      <c r="EDA221" s="305"/>
      <c r="EDB221" s="306"/>
      <c r="EDC221" s="305"/>
      <c r="EDD221" s="306"/>
      <c r="EDE221" s="305"/>
      <c r="EDF221" s="306"/>
      <c r="EDG221" s="305"/>
      <c r="EDH221" s="306"/>
      <c r="EDI221" s="305"/>
      <c r="EDJ221" s="306"/>
      <c r="EDK221" s="305"/>
      <c r="EDL221" s="306"/>
      <c r="EDM221" s="305"/>
      <c r="EDN221" s="306"/>
      <c r="EDO221" s="305"/>
      <c r="EDP221" s="306"/>
      <c r="EDQ221" s="305"/>
      <c r="EDR221" s="306"/>
      <c r="EDS221" s="305"/>
      <c r="EDT221" s="306"/>
      <c r="EDU221" s="305"/>
      <c r="EDV221" s="306"/>
      <c r="EDW221" s="305"/>
      <c r="EDX221" s="306"/>
      <c r="EDY221" s="305"/>
      <c r="EDZ221" s="306"/>
      <c r="EEA221" s="305"/>
      <c r="EEB221" s="306"/>
      <c r="EEC221" s="305"/>
      <c r="EED221" s="306"/>
      <c r="EEE221" s="305"/>
      <c r="EEF221" s="306"/>
      <c r="EEG221" s="305"/>
      <c r="EEH221" s="306"/>
      <c r="EEI221" s="305"/>
      <c r="EEJ221" s="306"/>
      <c r="EEK221" s="305"/>
      <c r="EEL221" s="306"/>
      <c r="EEM221" s="305"/>
      <c r="EEN221" s="306"/>
      <c r="EEO221" s="305"/>
      <c r="EEP221" s="306"/>
      <c r="EEQ221" s="305"/>
      <c r="EER221" s="306"/>
      <c r="EES221" s="305"/>
      <c r="EET221" s="306"/>
      <c r="EEU221" s="305"/>
      <c r="EEV221" s="306"/>
      <c r="EEW221" s="305"/>
      <c r="EEX221" s="306"/>
      <c r="EEY221" s="305"/>
      <c r="EEZ221" s="306"/>
      <c r="EFA221" s="305"/>
      <c r="EFB221" s="306"/>
      <c r="EFC221" s="305"/>
      <c r="EFD221" s="306"/>
      <c r="EFE221" s="305"/>
      <c r="EFF221" s="306"/>
      <c r="EFG221" s="305"/>
      <c r="EFH221" s="306"/>
      <c r="EFI221" s="305"/>
      <c r="EFJ221" s="306"/>
      <c r="EFK221" s="305"/>
      <c r="EFL221" s="306"/>
      <c r="EFM221" s="305"/>
      <c r="EFN221" s="306"/>
      <c r="EFO221" s="305"/>
      <c r="EFP221" s="306"/>
      <c r="EFQ221" s="305"/>
      <c r="EFR221" s="306"/>
      <c r="EFS221" s="305"/>
      <c r="EFT221" s="306"/>
      <c r="EFU221" s="305"/>
      <c r="EFV221" s="306"/>
      <c r="EFW221" s="305"/>
      <c r="EFX221" s="306"/>
      <c r="EFY221" s="305"/>
      <c r="EFZ221" s="306"/>
      <c r="EGA221" s="305"/>
      <c r="EGB221" s="306"/>
      <c r="EGC221" s="305"/>
      <c r="EGD221" s="306"/>
      <c r="EGE221" s="305"/>
      <c r="EGF221" s="306"/>
      <c r="EGG221" s="305"/>
      <c r="EGH221" s="306"/>
      <c r="EGI221" s="305"/>
      <c r="EGJ221" s="306"/>
      <c r="EGK221" s="305"/>
      <c r="EGL221" s="306"/>
      <c r="EGM221" s="305"/>
      <c r="EGN221" s="306"/>
      <c r="EGO221" s="305"/>
      <c r="EGP221" s="306"/>
      <c r="EGQ221" s="305"/>
      <c r="EGR221" s="306"/>
      <c r="EGS221" s="305"/>
      <c r="EGT221" s="306"/>
      <c r="EGU221" s="305"/>
      <c r="EGV221" s="306"/>
      <c r="EGW221" s="305"/>
      <c r="EGX221" s="306"/>
      <c r="EGY221" s="305"/>
      <c r="EGZ221" s="306"/>
      <c r="EHA221" s="305"/>
      <c r="EHB221" s="306"/>
      <c r="EHC221" s="305"/>
      <c r="EHD221" s="306"/>
      <c r="EHE221" s="305"/>
      <c r="EHF221" s="306"/>
      <c r="EHG221" s="305"/>
      <c r="EHH221" s="306"/>
      <c r="EHI221" s="305"/>
      <c r="EHJ221" s="306"/>
      <c r="EHK221" s="305"/>
      <c r="EHL221" s="306"/>
      <c r="EHM221" s="305"/>
      <c r="EHN221" s="306"/>
      <c r="EHO221" s="305"/>
      <c r="EHP221" s="306"/>
      <c r="EHQ221" s="305"/>
      <c r="EHR221" s="306"/>
      <c r="EHS221" s="305"/>
      <c r="EHT221" s="306"/>
      <c r="EHU221" s="305"/>
      <c r="EHV221" s="306"/>
      <c r="EHW221" s="305"/>
      <c r="EHX221" s="306"/>
      <c r="EHY221" s="305"/>
      <c r="EHZ221" s="306"/>
      <c r="EIA221" s="305"/>
      <c r="EIB221" s="306"/>
      <c r="EIC221" s="305"/>
      <c r="EID221" s="306"/>
      <c r="EIE221" s="305"/>
      <c r="EIF221" s="306"/>
      <c r="EIG221" s="305"/>
      <c r="EIH221" s="306"/>
      <c r="EII221" s="305"/>
      <c r="EIJ221" s="306"/>
      <c r="EIK221" s="305"/>
      <c r="EIL221" s="306"/>
      <c r="EIM221" s="305"/>
      <c r="EIN221" s="306"/>
      <c r="EIO221" s="305"/>
      <c r="EIP221" s="306"/>
      <c r="EIQ221" s="305"/>
      <c r="EIR221" s="306"/>
      <c r="EIS221" s="305"/>
      <c r="EIT221" s="306"/>
      <c r="EIU221" s="305"/>
      <c r="EIV221" s="306"/>
      <c r="EIW221" s="305"/>
      <c r="EIX221" s="306"/>
      <c r="EIY221" s="305"/>
      <c r="EIZ221" s="306"/>
      <c r="EJA221" s="305"/>
      <c r="EJB221" s="306"/>
      <c r="EJC221" s="305"/>
      <c r="EJD221" s="306"/>
      <c r="EJE221" s="305"/>
      <c r="EJF221" s="306"/>
      <c r="EJG221" s="305"/>
      <c r="EJH221" s="306"/>
      <c r="EJI221" s="305"/>
      <c r="EJJ221" s="306"/>
      <c r="EJK221" s="305"/>
      <c r="EJL221" s="306"/>
      <c r="EJM221" s="305"/>
      <c r="EJN221" s="306"/>
      <c r="EJO221" s="305"/>
      <c r="EJP221" s="306"/>
      <c r="EJQ221" s="305"/>
      <c r="EJR221" s="306"/>
      <c r="EJS221" s="305"/>
      <c r="EJT221" s="306"/>
      <c r="EJU221" s="305"/>
      <c r="EJV221" s="306"/>
      <c r="EJW221" s="305"/>
      <c r="EJX221" s="306"/>
      <c r="EJY221" s="305"/>
      <c r="EJZ221" s="306"/>
      <c r="EKA221" s="305"/>
      <c r="EKB221" s="306"/>
      <c r="EKC221" s="305"/>
      <c r="EKD221" s="306"/>
      <c r="EKE221" s="305"/>
      <c r="EKF221" s="306"/>
      <c r="EKG221" s="305"/>
      <c r="EKH221" s="306"/>
      <c r="EKI221" s="305"/>
      <c r="EKJ221" s="306"/>
      <c r="EKK221" s="305"/>
      <c r="EKL221" s="306"/>
      <c r="EKM221" s="305"/>
      <c r="EKN221" s="306"/>
      <c r="EKO221" s="305"/>
      <c r="EKP221" s="306"/>
      <c r="EKQ221" s="305"/>
      <c r="EKR221" s="306"/>
      <c r="EKS221" s="305"/>
      <c r="EKT221" s="306"/>
      <c r="EKU221" s="305"/>
      <c r="EKV221" s="306"/>
      <c r="EKW221" s="305"/>
      <c r="EKX221" s="306"/>
      <c r="EKY221" s="305"/>
      <c r="EKZ221" s="306"/>
      <c r="ELA221" s="305"/>
      <c r="ELB221" s="306"/>
      <c r="ELC221" s="305"/>
      <c r="ELD221" s="306"/>
      <c r="ELE221" s="305"/>
      <c r="ELF221" s="306"/>
      <c r="ELG221" s="305"/>
      <c r="ELH221" s="306"/>
      <c r="ELI221" s="305"/>
      <c r="ELJ221" s="306"/>
      <c r="ELK221" s="305"/>
      <c r="ELL221" s="306"/>
      <c r="ELM221" s="305"/>
      <c r="ELN221" s="306"/>
      <c r="ELO221" s="305"/>
      <c r="ELP221" s="306"/>
      <c r="ELQ221" s="305"/>
      <c r="ELR221" s="306"/>
      <c r="ELS221" s="305"/>
      <c r="ELT221" s="306"/>
      <c r="ELU221" s="305"/>
      <c r="ELV221" s="306"/>
      <c r="ELW221" s="305"/>
      <c r="ELX221" s="306"/>
      <c r="ELY221" s="305"/>
      <c r="ELZ221" s="306"/>
      <c r="EMA221" s="305"/>
      <c r="EMB221" s="306"/>
      <c r="EMC221" s="305"/>
      <c r="EMD221" s="306"/>
      <c r="EME221" s="305"/>
      <c r="EMF221" s="306"/>
      <c r="EMG221" s="305"/>
      <c r="EMH221" s="306"/>
      <c r="EMI221" s="305"/>
      <c r="EMJ221" s="306"/>
      <c r="EMK221" s="305"/>
      <c r="EML221" s="306"/>
      <c r="EMM221" s="305"/>
      <c r="EMN221" s="306"/>
      <c r="EMO221" s="305"/>
      <c r="EMP221" s="306"/>
      <c r="EMQ221" s="305"/>
      <c r="EMR221" s="306"/>
      <c r="EMS221" s="305"/>
      <c r="EMT221" s="306"/>
      <c r="EMU221" s="305"/>
      <c r="EMV221" s="306"/>
      <c r="EMW221" s="305"/>
      <c r="EMX221" s="306"/>
      <c r="EMY221" s="305"/>
      <c r="EMZ221" s="306"/>
      <c r="ENA221" s="305"/>
      <c r="ENB221" s="306"/>
      <c r="ENC221" s="305"/>
      <c r="END221" s="306"/>
      <c r="ENE221" s="305"/>
      <c r="ENF221" s="306"/>
      <c r="ENG221" s="305"/>
      <c r="ENH221" s="306"/>
      <c r="ENI221" s="305"/>
      <c r="ENJ221" s="306"/>
      <c r="ENK221" s="305"/>
      <c r="ENL221" s="306"/>
      <c r="ENM221" s="305"/>
      <c r="ENN221" s="306"/>
      <c r="ENO221" s="305"/>
      <c r="ENP221" s="306"/>
      <c r="ENQ221" s="305"/>
      <c r="ENR221" s="306"/>
      <c r="ENS221" s="305"/>
      <c r="ENT221" s="306"/>
      <c r="ENU221" s="305"/>
      <c r="ENV221" s="306"/>
      <c r="ENW221" s="305"/>
      <c r="ENX221" s="306"/>
      <c r="ENY221" s="305"/>
      <c r="ENZ221" s="306"/>
      <c r="EOA221" s="305"/>
      <c r="EOB221" s="306"/>
      <c r="EOC221" s="305"/>
      <c r="EOD221" s="306"/>
      <c r="EOE221" s="305"/>
      <c r="EOF221" s="306"/>
      <c r="EOG221" s="305"/>
      <c r="EOH221" s="306"/>
      <c r="EOI221" s="305"/>
      <c r="EOJ221" s="306"/>
      <c r="EOK221" s="305"/>
      <c r="EOL221" s="306"/>
      <c r="EOM221" s="305"/>
      <c r="EON221" s="306"/>
      <c r="EOO221" s="305"/>
      <c r="EOP221" s="306"/>
      <c r="EOQ221" s="305"/>
      <c r="EOR221" s="306"/>
      <c r="EOS221" s="305"/>
      <c r="EOT221" s="306"/>
      <c r="EOU221" s="305"/>
      <c r="EOV221" s="306"/>
      <c r="EOW221" s="305"/>
      <c r="EOX221" s="306"/>
      <c r="EOY221" s="305"/>
      <c r="EOZ221" s="306"/>
      <c r="EPA221" s="305"/>
      <c r="EPB221" s="306"/>
      <c r="EPC221" s="305"/>
      <c r="EPD221" s="306"/>
      <c r="EPE221" s="305"/>
      <c r="EPF221" s="306"/>
      <c r="EPG221" s="305"/>
      <c r="EPH221" s="306"/>
      <c r="EPI221" s="305"/>
      <c r="EPJ221" s="306"/>
      <c r="EPK221" s="305"/>
      <c r="EPL221" s="306"/>
      <c r="EPM221" s="305"/>
      <c r="EPN221" s="306"/>
      <c r="EPO221" s="305"/>
      <c r="EPP221" s="306"/>
      <c r="EPQ221" s="305"/>
      <c r="EPR221" s="306"/>
      <c r="EPS221" s="305"/>
      <c r="EPT221" s="306"/>
      <c r="EPU221" s="305"/>
      <c r="EPV221" s="306"/>
      <c r="EPW221" s="305"/>
      <c r="EPX221" s="306"/>
      <c r="EPY221" s="305"/>
      <c r="EPZ221" s="306"/>
      <c r="EQA221" s="305"/>
      <c r="EQB221" s="306"/>
      <c r="EQC221" s="305"/>
      <c r="EQD221" s="306"/>
      <c r="EQE221" s="305"/>
      <c r="EQF221" s="306"/>
      <c r="EQG221" s="305"/>
      <c r="EQH221" s="306"/>
      <c r="EQI221" s="305"/>
      <c r="EQJ221" s="306"/>
      <c r="EQK221" s="305"/>
      <c r="EQL221" s="306"/>
      <c r="EQM221" s="305"/>
      <c r="EQN221" s="306"/>
      <c r="EQO221" s="305"/>
      <c r="EQP221" s="306"/>
      <c r="EQQ221" s="305"/>
      <c r="EQR221" s="306"/>
      <c r="EQS221" s="305"/>
      <c r="EQT221" s="306"/>
      <c r="EQU221" s="305"/>
      <c r="EQV221" s="306"/>
      <c r="EQW221" s="305"/>
      <c r="EQX221" s="306"/>
      <c r="EQY221" s="305"/>
      <c r="EQZ221" s="306"/>
      <c r="ERA221" s="305"/>
      <c r="ERB221" s="306"/>
      <c r="ERC221" s="305"/>
      <c r="ERD221" s="306"/>
      <c r="ERE221" s="305"/>
      <c r="ERF221" s="306"/>
      <c r="ERG221" s="305"/>
      <c r="ERH221" s="306"/>
      <c r="ERI221" s="305"/>
      <c r="ERJ221" s="306"/>
      <c r="ERK221" s="305"/>
      <c r="ERL221" s="306"/>
      <c r="ERM221" s="305"/>
      <c r="ERN221" s="306"/>
      <c r="ERO221" s="305"/>
      <c r="ERP221" s="306"/>
      <c r="ERQ221" s="305"/>
      <c r="ERR221" s="306"/>
      <c r="ERS221" s="305"/>
      <c r="ERT221" s="306"/>
      <c r="ERU221" s="305"/>
      <c r="ERV221" s="306"/>
      <c r="ERW221" s="305"/>
      <c r="ERX221" s="306"/>
      <c r="ERY221" s="305"/>
      <c r="ERZ221" s="306"/>
      <c r="ESA221" s="305"/>
      <c r="ESB221" s="306"/>
      <c r="ESC221" s="305"/>
      <c r="ESD221" s="306"/>
      <c r="ESE221" s="305"/>
      <c r="ESF221" s="306"/>
      <c r="ESG221" s="305"/>
      <c r="ESH221" s="306"/>
      <c r="ESI221" s="305"/>
      <c r="ESJ221" s="306"/>
      <c r="ESK221" s="305"/>
      <c r="ESL221" s="306"/>
      <c r="ESM221" s="305"/>
      <c r="ESN221" s="306"/>
      <c r="ESO221" s="305"/>
      <c r="ESP221" s="306"/>
      <c r="ESQ221" s="305"/>
      <c r="ESR221" s="306"/>
      <c r="ESS221" s="305"/>
      <c r="EST221" s="306"/>
      <c r="ESU221" s="305"/>
      <c r="ESV221" s="306"/>
      <c r="ESW221" s="305"/>
      <c r="ESX221" s="306"/>
      <c r="ESY221" s="305"/>
      <c r="ESZ221" s="306"/>
      <c r="ETA221" s="305"/>
      <c r="ETB221" s="306"/>
      <c r="ETC221" s="305"/>
      <c r="ETD221" s="306"/>
      <c r="ETE221" s="305"/>
      <c r="ETF221" s="306"/>
      <c r="ETG221" s="305"/>
      <c r="ETH221" s="306"/>
      <c r="ETI221" s="305"/>
      <c r="ETJ221" s="306"/>
      <c r="ETK221" s="305"/>
      <c r="ETL221" s="306"/>
      <c r="ETM221" s="305"/>
      <c r="ETN221" s="306"/>
      <c r="ETO221" s="305"/>
      <c r="ETP221" s="306"/>
      <c r="ETQ221" s="305"/>
      <c r="ETR221" s="306"/>
      <c r="ETS221" s="305"/>
      <c r="ETT221" s="306"/>
      <c r="ETU221" s="305"/>
      <c r="ETV221" s="306"/>
      <c r="ETW221" s="305"/>
      <c r="ETX221" s="306"/>
      <c r="ETY221" s="305"/>
      <c r="ETZ221" s="306"/>
      <c r="EUA221" s="305"/>
      <c r="EUB221" s="306"/>
      <c r="EUC221" s="305"/>
      <c r="EUD221" s="306"/>
      <c r="EUE221" s="305"/>
      <c r="EUF221" s="306"/>
      <c r="EUG221" s="305"/>
      <c r="EUH221" s="306"/>
      <c r="EUI221" s="305"/>
      <c r="EUJ221" s="306"/>
      <c r="EUK221" s="305"/>
      <c r="EUL221" s="306"/>
      <c r="EUM221" s="305"/>
      <c r="EUN221" s="306"/>
      <c r="EUO221" s="305"/>
      <c r="EUP221" s="306"/>
      <c r="EUQ221" s="305"/>
      <c r="EUR221" s="306"/>
      <c r="EUS221" s="305"/>
      <c r="EUT221" s="306"/>
      <c r="EUU221" s="305"/>
      <c r="EUV221" s="306"/>
      <c r="EUW221" s="305"/>
      <c r="EUX221" s="306"/>
      <c r="EUY221" s="305"/>
      <c r="EUZ221" s="306"/>
      <c r="EVA221" s="305"/>
      <c r="EVB221" s="306"/>
      <c r="EVC221" s="305"/>
      <c r="EVD221" s="306"/>
      <c r="EVE221" s="305"/>
      <c r="EVF221" s="306"/>
      <c r="EVG221" s="305"/>
      <c r="EVH221" s="306"/>
      <c r="EVI221" s="305"/>
      <c r="EVJ221" s="306"/>
      <c r="EVK221" s="305"/>
      <c r="EVL221" s="306"/>
      <c r="EVM221" s="305"/>
      <c r="EVN221" s="306"/>
      <c r="EVO221" s="305"/>
      <c r="EVP221" s="306"/>
      <c r="EVQ221" s="305"/>
      <c r="EVR221" s="306"/>
      <c r="EVS221" s="305"/>
      <c r="EVT221" s="306"/>
      <c r="EVU221" s="305"/>
      <c r="EVV221" s="306"/>
      <c r="EVW221" s="305"/>
      <c r="EVX221" s="306"/>
      <c r="EVY221" s="305"/>
      <c r="EVZ221" s="306"/>
      <c r="EWA221" s="305"/>
      <c r="EWB221" s="306"/>
      <c r="EWC221" s="305"/>
      <c r="EWD221" s="306"/>
      <c r="EWE221" s="305"/>
      <c r="EWF221" s="306"/>
      <c r="EWG221" s="305"/>
      <c r="EWH221" s="306"/>
      <c r="EWI221" s="305"/>
      <c r="EWJ221" s="306"/>
      <c r="EWK221" s="305"/>
      <c r="EWL221" s="306"/>
      <c r="EWM221" s="305"/>
      <c r="EWN221" s="306"/>
      <c r="EWO221" s="305"/>
      <c r="EWP221" s="306"/>
      <c r="EWQ221" s="305"/>
      <c r="EWR221" s="306"/>
      <c r="EWS221" s="305"/>
      <c r="EWT221" s="306"/>
      <c r="EWU221" s="305"/>
      <c r="EWV221" s="306"/>
      <c r="EWW221" s="305"/>
      <c r="EWX221" s="306"/>
      <c r="EWY221" s="305"/>
      <c r="EWZ221" s="306"/>
      <c r="EXA221" s="305"/>
      <c r="EXB221" s="306"/>
      <c r="EXC221" s="305"/>
      <c r="EXD221" s="306"/>
      <c r="EXE221" s="305"/>
      <c r="EXF221" s="306"/>
      <c r="EXG221" s="305"/>
      <c r="EXH221" s="306"/>
      <c r="EXI221" s="305"/>
      <c r="EXJ221" s="306"/>
      <c r="EXK221" s="305"/>
      <c r="EXL221" s="306"/>
      <c r="EXM221" s="305"/>
      <c r="EXN221" s="306"/>
      <c r="EXO221" s="305"/>
      <c r="EXP221" s="306"/>
      <c r="EXQ221" s="305"/>
      <c r="EXR221" s="306"/>
      <c r="EXS221" s="305"/>
      <c r="EXT221" s="306"/>
      <c r="EXU221" s="305"/>
      <c r="EXV221" s="306"/>
      <c r="EXW221" s="305"/>
      <c r="EXX221" s="306"/>
      <c r="EXY221" s="305"/>
      <c r="EXZ221" s="306"/>
      <c r="EYA221" s="305"/>
      <c r="EYB221" s="306"/>
      <c r="EYC221" s="305"/>
      <c r="EYD221" s="306"/>
      <c r="EYE221" s="305"/>
      <c r="EYF221" s="306"/>
      <c r="EYG221" s="305"/>
      <c r="EYH221" s="306"/>
      <c r="EYI221" s="305"/>
      <c r="EYJ221" s="306"/>
      <c r="EYK221" s="305"/>
      <c r="EYL221" s="306"/>
      <c r="EYM221" s="305"/>
      <c r="EYN221" s="306"/>
      <c r="EYO221" s="305"/>
      <c r="EYP221" s="306"/>
      <c r="EYQ221" s="305"/>
      <c r="EYR221" s="306"/>
      <c r="EYS221" s="305"/>
      <c r="EYT221" s="306"/>
      <c r="EYU221" s="305"/>
      <c r="EYV221" s="306"/>
      <c r="EYW221" s="305"/>
      <c r="EYX221" s="306"/>
      <c r="EYY221" s="305"/>
      <c r="EYZ221" s="306"/>
      <c r="EZA221" s="305"/>
      <c r="EZB221" s="306"/>
      <c r="EZC221" s="305"/>
      <c r="EZD221" s="306"/>
      <c r="EZE221" s="305"/>
      <c r="EZF221" s="306"/>
      <c r="EZG221" s="305"/>
      <c r="EZH221" s="306"/>
      <c r="EZI221" s="305"/>
      <c r="EZJ221" s="306"/>
      <c r="EZK221" s="305"/>
      <c r="EZL221" s="306"/>
      <c r="EZM221" s="305"/>
      <c r="EZN221" s="306"/>
      <c r="EZO221" s="305"/>
      <c r="EZP221" s="306"/>
      <c r="EZQ221" s="305"/>
      <c r="EZR221" s="306"/>
      <c r="EZS221" s="305"/>
      <c r="EZT221" s="306"/>
      <c r="EZU221" s="305"/>
      <c r="EZV221" s="306"/>
      <c r="EZW221" s="305"/>
      <c r="EZX221" s="306"/>
      <c r="EZY221" s="305"/>
      <c r="EZZ221" s="306"/>
      <c r="FAA221" s="305"/>
      <c r="FAB221" s="306"/>
      <c r="FAC221" s="305"/>
      <c r="FAD221" s="306"/>
      <c r="FAE221" s="305"/>
      <c r="FAF221" s="306"/>
      <c r="FAG221" s="305"/>
      <c r="FAH221" s="306"/>
      <c r="FAI221" s="305"/>
      <c r="FAJ221" s="306"/>
      <c r="FAK221" s="305"/>
      <c r="FAL221" s="306"/>
      <c r="FAM221" s="305"/>
      <c r="FAN221" s="306"/>
      <c r="FAO221" s="305"/>
      <c r="FAP221" s="306"/>
      <c r="FAQ221" s="305"/>
      <c r="FAR221" s="306"/>
      <c r="FAS221" s="305"/>
      <c r="FAT221" s="306"/>
      <c r="FAU221" s="305"/>
      <c r="FAV221" s="306"/>
      <c r="FAW221" s="305"/>
      <c r="FAX221" s="306"/>
      <c r="FAY221" s="305"/>
      <c r="FAZ221" s="306"/>
      <c r="FBA221" s="305"/>
      <c r="FBB221" s="306"/>
      <c r="FBC221" s="305"/>
      <c r="FBD221" s="306"/>
      <c r="FBE221" s="305"/>
      <c r="FBF221" s="306"/>
      <c r="FBG221" s="305"/>
      <c r="FBH221" s="306"/>
      <c r="FBI221" s="305"/>
      <c r="FBJ221" s="306"/>
      <c r="FBK221" s="305"/>
      <c r="FBL221" s="306"/>
      <c r="FBM221" s="305"/>
      <c r="FBN221" s="306"/>
      <c r="FBO221" s="305"/>
      <c r="FBP221" s="306"/>
      <c r="FBQ221" s="305"/>
      <c r="FBR221" s="306"/>
      <c r="FBS221" s="305"/>
      <c r="FBT221" s="306"/>
      <c r="FBU221" s="305"/>
      <c r="FBV221" s="306"/>
      <c r="FBW221" s="305"/>
      <c r="FBX221" s="306"/>
      <c r="FBY221" s="305"/>
      <c r="FBZ221" s="306"/>
      <c r="FCA221" s="305"/>
      <c r="FCB221" s="306"/>
      <c r="FCC221" s="305"/>
      <c r="FCD221" s="306"/>
      <c r="FCE221" s="305"/>
      <c r="FCF221" s="306"/>
      <c r="FCG221" s="305"/>
      <c r="FCH221" s="306"/>
      <c r="FCI221" s="305"/>
      <c r="FCJ221" s="306"/>
      <c r="FCK221" s="305"/>
      <c r="FCL221" s="306"/>
      <c r="FCM221" s="305"/>
      <c r="FCN221" s="306"/>
      <c r="FCO221" s="305"/>
      <c r="FCP221" s="306"/>
      <c r="FCQ221" s="305"/>
      <c r="FCR221" s="306"/>
      <c r="FCS221" s="305"/>
      <c r="FCT221" s="306"/>
      <c r="FCU221" s="305"/>
      <c r="FCV221" s="306"/>
      <c r="FCW221" s="305"/>
      <c r="FCX221" s="306"/>
      <c r="FCY221" s="305"/>
      <c r="FCZ221" s="306"/>
      <c r="FDA221" s="305"/>
      <c r="FDB221" s="306"/>
      <c r="FDC221" s="305"/>
      <c r="FDD221" s="306"/>
      <c r="FDE221" s="305"/>
      <c r="FDF221" s="306"/>
      <c r="FDG221" s="305"/>
      <c r="FDH221" s="306"/>
      <c r="FDI221" s="305"/>
      <c r="FDJ221" s="306"/>
      <c r="FDK221" s="305"/>
      <c r="FDL221" s="306"/>
      <c r="FDM221" s="305"/>
      <c r="FDN221" s="306"/>
      <c r="FDO221" s="305"/>
      <c r="FDP221" s="306"/>
      <c r="FDQ221" s="305"/>
      <c r="FDR221" s="306"/>
      <c r="FDS221" s="305"/>
      <c r="FDT221" s="306"/>
      <c r="FDU221" s="305"/>
      <c r="FDV221" s="306"/>
      <c r="FDW221" s="305"/>
      <c r="FDX221" s="306"/>
      <c r="FDY221" s="305"/>
      <c r="FDZ221" s="306"/>
      <c r="FEA221" s="305"/>
      <c r="FEB221" s="306"/>
      <c r="FEC221" s="305"/>
      <c r="FED221" s="306"/>
      <c r="FEE221" s="305"/>
      <c r="FEF221" s="306"/>
      <c r="FEG221" s="305"/>
      <c r="FEH221" s="306"/>
      <c r="FEI221" s="305"/>
      <c r="FEJ221" s="306"/>
      <c r="FEK221" s="305"/>
      <c r="FEL221" s="306"/>
      <c r="FEM221" s="305"/>
      <c r="FEN221" s="306"/>
      <c r="FEO221" s="305"/>
      <c r="FEP221" s="306"/>
      <c r="FEQ221" s="305"/>
      <c r="FER221" s="306"/>
      <c r="FES221" s="305"/>
      <c r="FET221" s="306"/>
      <c r="FEU221" s="305"/>
      <c r="FEV221" s="306"/>
      <c r="FEW221" s="305"/>
      <c r="FEX221" s="306"/>
      <c r="FEY221" s="305"/>
      <c r="FEZ221" s="306"/>
      <c r="FFA221" s="305"/>
      <c r="FFB221" s="306"/>
      <c r="FFC221" s="305"/>
      <c r="FFD221" s="306"/>
      <c r="FFE221" s="305"/>
      <c r="FFF221" s="306"/>
      <c r="FFG221" s="305"/>
      <c r="FFH221" s="306"/>
      <c r="FFI221" s="305"/>
      <c r="FFJ221" s="306"/>
      <c r="FFK221" s="305"/>
      <c r="FFL221" s="306"/>
      <c r="FFM221" s="305"/>
      <c r="FFN221" s="306"/>
      <c r="FFO221" s="305"/>
      <c r="FFP221" s="306"/>
      <c r="FFQ221" s="305"/>
      <c r="FFR221" s="306"/>
      <c r="FFS221" s="305"/>
      <c r="FFT221" s="306"/>
      <c r="FFU221" s="305"/>
      <c r="FFV221" s="306"/>
      <c r="FFW221" s="305"/>
      <c r="FFX221" s="306"/>
      <c r="FFY221" s="305"/>
      <c r="FFZ221" s="306"/>
      <c r="FGA221" s="305"/>
      <c r="FGB221" s="306"/>
      <c r="FGC221" s="305"/>
      <c r="FGD221" s="306"/>
      <c r="FGE221" s="305"/>
      <c r="FGF221" s="306"/>
      <c r="FGG221" s="305"/>
      <c r="FGH221" s="306"/>
      <c r="FGI221" s="305"/>
      <c r="FGJ221" s="306"/>
      <c r="FGK221" s="305"/>
      <c r="FGL221" s="306"/>
      <c r="FGM221" s="305"/>
      <c r="FGN221" s="306"/>
      <c r="FGO221" s="305"/>
      <c r="FGP221" s="306"/>
      <c r="FGQ221" s="305"/>
      <c r="FGR221" s="306"/>
      <c r="FGS221" s="305"/>
      <c r="FGT221" s="306"/>
      <c r="FGU221" s="305"/>
      <c r="FGV221" s="306"/>
      <c r="FGW221" s="305"/>
      <c r="FGX221" s="306"/>
      <c r="FGY221" s="305"/>
      <c r="FGZ221" s="306"/>
      <c r="FHA221" s="305"/>
      <c r="FHB221" s="306"/>
      <c r="FHC221" s="305"/>
      <c r="FHD221" s="306"/>
      <c r="FHE221" s="305"/>
      <c r="FHF221" s="306"/>
      <c r="FHG221" s="305"/>
      <c r="FHH221" s="306"/>
      <c r="FHI221" s="305"/>
      <c r="FHJ221" s="306"/>
      <c r="FHK221" s="305"/>
      <c r="FHL221" s="306"/>
      <c r="FHM221" s="305"/>
      <c r="FHN221" s="306"/>
      <c r="FHO221" s="305"/>
      <c r="FHP221" s="306"/>
      <c r="FHQ221" s="305"/>
      <c r="FHR221" s="306"/>
      <c r="FHS221" s="305"/>
      <c r="FHT221" s="306"/>
      <c r="FHU221" s="305"/>
      <c r="FHV221" s="306"/>
      <c r="FHW221" s="305"/>
      <c r="FHX221" s="306"/>
      <c r="FHY221" s="305"/>
      <c r="FHZ221" s="306"/>
      <c r="FIA221" s="305"/>
      <c r="FIB221" s="306"/>
      <c r="FIC221" s="305"/>
      <c r="FID221" s="306"/>
      <c r="FIE221" s="305"/>
      <c r="FIF221" s="306"/>
      <c r="FIG221" s="305"/>
      <c r="FIH221" s="306"/>
      <c r="FII221" s="305"/>
      <c r="FIJ221" s="306"/>
      <c r="FIK221" s="305"/>
      <c r="FIL221" s="306"/>
      <c r="FIM221" s="305"/>
      <c r="FIN221" s="306"/>
      <c r="FIO221" s="305"/>
      <c r="FIP221" s="306"/>
      <c r="FIQ221" s="305"/>
      <c r="FIR221" s="306"/>
      <c r="FIS221" s="305"/>
      <c r="FIT221" s="306"/>
      <c r="FIU221" s="305"/>
      <c r="FIV221" s="306"/>
      <c r="FIW221" s="305"/>
      <c r="FIX221" s="306"/>
      <c r="FIY221" s="305"/>
      <c r="FIZ221" s="306"/>
      <c r="FJA221" s="305"/>
      <c r="FJB221" s="306"/>
      <c r="FJC221" s="305"/>
      <c r="FJD221" s="306"/>
      <c r="FJE221" s="305"/>
      <c r="FJF221" s="306"/>
      <c r="FJG221" s="305"/>
      <c r="FJH221" s="306"/>
      <c r="FJI221" s="305"/>
      <c r="FJJ221" s="306"/>
      <c r="FJK221" s="305"/>
      <c r="FJL221" s="306"/>
      <c r="FJM221" s="305"/>
      <c r="FJN221" s="306"/>
      <c r="FJO221" s="305"/>
      <c r="FJP221" s="306"/>
      <c r="FJQ221" s="305"/>
      <c r="FJR221" s="306"/>
      <c r="FJS221" s="305"/>
      <c r="FJT221" s="306"/>
      <c r="FJU221" s="305"/>
      <c r="FJV221" s="306"/>
      <c r="FJW221" s="305"/>
      <c r="FJX221" s="306"/>
      <c r="FJY221" s="305"/>
      <c r="FJZ221" s="306"/>
      <c r="FKA221" s="305"/>
      <c r="FKB221" s="306"/>
      <c r="FKC221" s="305"/>
      <c r="FKD221" s="306"/>
      <c r="FKE221" s="305"/>
      <c r="FKF221" s="306"/>
      <c r="FKG221" s="305"/>
      <c r="FKH221" s="306"/>
      <c r="FKI221" s="305"/>
      <c r="FKJ221" s="306"/>
      <c r="FKK221" s="305"/>
      <c r="FKL221" s="306"/>
      <c r="FKM221" s="305"/>
      <c r="FKN221" s="306"/>
      <c r="FKO221" s="305"/>
      <c r="FKP221" s="306"/>
      <c r="FKQ221" s="305"/>
      <c r="FKR221" s="306"/>
      <c r="FKS221" s="305"/>
      <c r="FKT221" s="306"/>
      <c r="FKU221" s="305"/>
      <c r="FKV221" s="306"/>
      <c r="FKW221" s="305"/>
      <c r="FKX221" s="306"/>
      <c r="FKY221" s="305"/>
      <c r="FKZ221" s="306"/>
      <c r="FLA221" s="305"/>
      <c r="FLB221" s="306"/>
      <c r="FLC221" s="305"/>
      <c r="FLD221" s="306"/>
      <c r="FLE221" s="305"/>
      <c r="FLF221" s="306"/>
      <c r="FLG221" s="305"/>
      <c r="FLH221" s="306"/>
      <c r="FLI221" s="305"/>
      <c r="FLJ221" s="306"/>
      <c r="FLK221" s="305"/>
      <c r="FLL221" s="306"/>
      <c r="FLM221" s="305"/>
      <c r="FLN221" s="306"/>
      <c r="FLO221" s="305"/>
      <c r="FLP221" s="306"/>
      <c r="FLQ221" s="305"/>
      <c r="FLR221" s="306"/>
      <c r="FLS221" s="305"/>
      <c r="FLT221" s="306"/>
      <c r="FLU221" s="305"/>
      <c r="FLV221" s="306"/>
      <c r="FLW221" s="305"/>
      <c r="FLX221" s="306"/>
      <c r="FLY221" s="305"/>
      <c r="FLZ221" s="306"/>
      <c r="FMA221" s="305"/>
      <c r="FMB221" s="306"/>
      <c r="FMC221" s="305"/>
      <c r="FMD221" s="306"/>
      <c r="FME221" s="305"/>
      <c r="FMF221" s="306"/>
      <c r="FMG221" s="305"/>
      <c r="FMH221" s="306"/>
      <c r="FMI221" s="305"/>
      <c r="FMJ221" s="306"/>
      <c r="FMK221" s="305"/>
      <c r="FML221" s="306"/>
      <c r="FMM221" s="305"/>
      <c r="FMN221" s="306"/>
      <c r="FMO221" s="305"/>
      <c r="FMP221" s="306"/>
      <c r="FMQ221" s="305"/>
      <c r="FMR221" s="306"/>
      <c r="FMS221" s="305"/>
      <c r="FMT221" s="306"/>
      <c r="FMU221" s="305"/>
      <c r="FMV221" s="306"/>
      <c r="FMW221" s="305"/>
      <c r="FMX221" s="306"/>
      <c r="FMY221" s="305"/>
      <c r="FMZ221" s="306"/>
      <c r="FNA221" s="305"/>
      <c r="FNB221" s="306"/>
      <c r="FNC221" s="305"/>
      <c r="FND221" s="306"/>
      <c r="FNE221" s="305"/>
      <c r="FNF221" s="306"/>
      <c r="FNG221" s="305"/>
      <c r="FNH221" s="306"/>
      <c r="FNI221" s="305"/>
      <c r="FNJ221" s="306"/>
      <c r="FNK221" s="305"/>
      <c r="FNL221" s="306"/>
      <c r="FNM221" s="305"/>
      <c r="FNN221" s="306"/>
      <c r="FNO221" s="305"/>
      <c r="FNP221" s="306"/>
      <c r="FNQ221" s="305"/>
      <c r="FNR221" s="306"/>
      <c r="FNS221" s="305"/>
      <c r="FNT221" s="306"/>
      <c r="FNU221" s="305"/>
      <c r="FNV221" s="306"/>
      <c r="FNW221" s="305"/>
      <c r="FNX221" s="306"/>
      <c r="FNY221" s="305"/>
      <c r="FNZ221" s="306"/>
      <c r="FOA221" s="305"/>
      <c r="FOB221" s="306"/>
      <c r="FOC221" s="305"/>
      <c r="FOD221" s="306"/>
      <c r="FOE221" s="305"/>
      <c r="FOF221" s="306"/>
      <c r="FOG221" s="305"/>
      <c r="FOH221" s="306"/>
      <c r="FOI221" s="305"/>
      <c r="FOJ221" s="306"/>
      <c r="FOK221" s="305"/>
      <c r="FOL221" s="306"/>
      <c r="FOM221" s="305"/>
      <c r="FON221" s="306"/>
      <c r="FOO221" s="305"/>
      <c r="FOP221" s="306"/>
      <c r="FOQ221" s="305"/>
      <c r="FOR221" s="306"/>
      <c r="FOS221" s="305"/>
      <c r="FOT221" s="306"/>
      <c r="FOU221" s="305"/>
      <c r="FOV221" s="306"/>
      <c r="FOW221" s="305"/>
      <c r="FOX221" s="306"/>
      <c r="FOY221" s="305"/>
      <c r="FOZ221" s="306"/>
      <c r="FPA221" s="305"/>
      <c r="FPB221" s="306"/>
      <c r="FPC221" s="305"/>
      <c r="FPD221" s="306"/>
      <c r="FPE221" s="305"/>
      <c r="FPF221" s="306"/>
      <c r="FPG221" s="305"/>
      <c r="FPH221" s="306"/>
      <c r="FPI221" s="305"/>
      <c r="FPJ221" s="306"/>
      <c r="FPK221" s="305"/>
      <c r="FPL221" s="306"/>
      <c r="FPM221" s="305"/>
      <c r="FPN221" s="306"/>
      <c r="FPO221" s="305"/>
      <c r="FPP221" s="306"/>
      <c r="FPQ221" s="305"/>
      <c r="FPR221" s="306"/>
      <c r="FPS221" s="305"/>
      <c r="FPT221" s="306"/>
      <c r="FPU221" s="305"/>
      <c r="FPV221" s="306"/>
      <c r="FPW221" s="305"/>
      <c r="FPX221" s="306"/>
      <c r="FPY221" s="305"/>
      <c r="FPZ221" s="306"/>
      <c r="FQA221" s="305"/>
      <c r="FQB221" s="306"/>
      <c r="FQC221" s="305"/>
      <c r="FQD221" s="306"/>
      <c r="FQE221" s="305"/>
      <c r="FQF221" s="306"/>
      <c r="FQG221" s="305"/>
      <c r="FQH221" s="306"/>
      <c r="FQI221" s="305"/>
      <c r="FQJ221" s="306"/>
      <c r="FQK221" s="305"/>
      <c r="FQL221" s="306"/>
      <c r="FQM221" s="305"/>
      <c r="FQN221" s="306"/>
      <c r="FQO221" s="305"/>
      <c r="FQP221" s="306"/>
      <c r="FQQ221" s="305"/>
      <c r="FQR221" s="306"/>
      <c r="FQS221" s="305"/>
      <c r="FQT221" s="306"/>
      <c r="FQU221" s="305"/>
      <c r="FQV221" s="306"/>
      <c r="FQW221" s="305"/>
      <c r="FQX221" s="306"/>
      <c r="FQY221" s="305"/>
      <c r="FQZ221" s="306"/>
      <c r="FRA221" s="305"/>
      <c r="FRB221" s="306"/>
      <c r="FRC221" s="305"/>
      <c r="FRD221" s="306"/>
      <c r="FRE221" s="305"/>
      <c r="FRF221" s="306"/>
      <c r="FRG221" s="305"/>
      <c r="FRH221" s="306"/>
      <c r="FRI221" s="305"/>
      <c r="FRJ221" s="306"/>
      <c r="FRK221" s="305"/>
      <c r="FRL221" s="306"/>
      <c r="FRM221" s="305"/>
      <c r="FRN221" s="306"/>
      <c r="FRO221" s="305"/>
      <c r="FRP221" s="306"/>
      <c r="FRQ221" s="305"/>
      <c r="FRR221" s="306"/>
      <c r="FRS221" s="305"/>
      <c r="FRT221" s="306"/>
      <c r="FRU221" s="305"/>
      <c r="FRV221" s="306"/>
      <c r="FRW221" s="305"/>
      <c r="FRX221" s="306"/>
      <c r="FRY221" s="305"/>
      <c r="FRZ221" s="306"/>
      <c r="FSA221" s="305"/>
      <c r="FSB221" s="306"/>
      <c r="FSC221" s="305"/>
      <c r="FSD221" s="306"/>
      <c r="FSE221" s="305"/>
      <c r="FSF221" s="306"/>
      <c r="FSG221" s="305"/>
      <c r="FSH221" s="306"/>
      <c r="FSI221" s="305"/>
      <c r="FSJ221" s="306"/>
      <c r="FSK221" s="305"/>
      <c r="FSL221" s="306"/>
      <c r="FSM221" s="305"/>
      <c r="FSN221" s="306"/>
      <c r="FSO221" s="305"/>
      <c r="FSP221" s="306"/>
      <c r="FSQ221" s="305"/>
      <c r="FSR221" s="306"/>
      <c r="FSS221" s="305"/>
      <c r="FST221" s="306"/>
      <c r="FSU221" s="305"/>
      <c r="FSV221" s="306"/>
      <c r="FSW221" s="305"/>
      <c r="FSX221" s="306"/>
      <c r="FSY221" s="305"/>
      <c r="FSZ221" s="306"/>
      <c r="FTA221" s="305"/>
      <c r="FTB221" s="306"/>
      <c r="FTC221" s="305"/>
      <c r="FTD221" s="306"/>
      <c r="FTE221" s="305"/>
      <c r="FTF221" s="306"/>
      <c r="FTG221" s="305"/>
      <c r="FTH221" s="306"/>
      <c r="FTI221" s="305"/>
      <c r="FTJ221" s="306"/>
      <c r="FTK221" s="305"/>
      <c r="FTL221" s="306"/>
      <c r="FTM221" s="305"/>
      <c r="FTN221" s="306"/>
      <c r="FTO221" s="305"/>
      <c r="FTP221" s="306"/>
      <c r="FTQ221" s="305"/>
      <c r="FTR221" s="306"/>
      <c r="FTS221" s="305"/>
      <c r="FTT221" s="306"/>
      <c r="FTU221" s="305"/>
      <c r="FTV221" s="306"/>
      <c r="FTW221" s="305"/>
      <c r="FTX221" s="306"/>
      <c r="FTY221" s="305"/>
      <c r="FTZ221" s="306"/>
      <c r="FUA221" s="305"/>
      <c r="FUB221" s="306"/>
      <c r="FUC221" s="305"/>
      <c r="FUD221" s="306"/>
      <c r="FUE221" s="305"/>
      <c r="FUF221" s="306"/>
      <c r="FUG221" s="305"/>
      <c r="FUH221" s="306"/>
      <c r="FUI221" s="305"/>
      <c r="FUJ221" s="306"/>
      <c r="FUK221" s="305"/>
      <c r="FUL221" s="306"/>
      <c r="FUM221" s="305"/>
      <c r="FUN221" s="306"/>
      <c r="FUO221" s="305"/>
      <c r="FUP221" s="306"/>
      <c r="FUQ221" s="305"/>
      <c r="FUR221" s="306"/>
      <c r="FUS221" s="305"/>
      <c r="FUT221" s="306"/>
      <c r="FUU221" s="305"/>
      <c r="FUV221" s="306"/>
      <c r="FUW221" s="305"/>
      <c r="FUX221" s="306"/>
      <c r="FUY221" s="305"/>
      <c r="FUZ221" s="306"/>
      <c r="FVA221" s="305"/>
      <c r="FVB221" s="306"/>
      <c r="FVC221" s="305"/>
      <c r="FVD221" s="306"/>
      <c r="FVE221" s="305"/>
      <c r="FVF221" s="306"/>
      <c r="FVG221" s="305"/>
      <c r="FVH221" s="306"/>
      <c r="FVI221" s="305"/>
      <c r="FVJ221" s="306"/>
      <c r="FVK221" s="305"/>
      <c r="FVL221" s="306"/>
      <c r="FVM221" s="305"/>
      <c r="FVN221" s="306"/>
      <c r="FVO221" s="305"/>
      <c r="FVP221" s="306"/>
      <c r="FVQ221" s="305"/>
      <c r="FVR221" s="306"/>
      <c r="FVS221" s="305"/>
      <c r="FVT221" s="306"/>
      <c r="FVU221" s="305"/>
      <c r="FVV221" s="306"/>
      <c r="FVW221" s="305"/>
      <c r="FVX221" s="306"/>
      <c r="FVY221" s="305"/>
      <c r="FVZ221" s="306"/>
      <c r="FWA221" s="305"/>
      <c r="FWB221" s="306"/>
      <c r="FWC221" s="305"/>
      <c r="FWD221" s="306"/>
      <c r="FWE221" s="305"/>
      <c r="FWF221" s="306"/>
      <c r="FWG221" s="305"/>
      <c r="FWH221" s="306"/>
      <c r="FWI221" s="305"/>
      <c r="FWJ221" s="306"/>
      <c r="FWK221" s="305"/>
      <c r="FWL221" s="306"/>
      <c r="FWM221" s="305"/>
      <c r="FWN221" s="306"/>
      <c r="FWO221" s="305"/>
      <c r="FWP221" s="306"/>
      <c r="FWQ221" s="305"/>
      <c r="FWR221" s="306"/>
      <c r="FWS221" s="305"/>
      <c r="FWT221" s="306"/>
      <c r="FWU221" s="305"/>
      <c r="FWV221" s="306"/>
      <c r="FWW221" s="305"/>
      <c r="FWX221" s="306"/>
      <c r="FWY221" s="305"/>
      <c r="FWZ221" s="306"/>
      <c r="FXA221" s="305"/>
      <c r="FXB221" s="306"/>
      <c r="FXC221" s="305"/>
      <c r="FXD221" s="306"/>
      <c r="FXE221" s="305"/>
      <c r="FXF221" s="306"/>
      <c r="FXG221" s="305"/>
      <c r="FXH221" s="306"/>
      <c r="FXI221" s="305"/>
      <c r="FXJ221" s="306"/>
      <c r="FXK221" s="305"/>
      <c r="FXL221" s="306"/>
      <c r="FXM221" s="305"/>
      <c r="FXN221" s="306"/>
      <c r="FXO221" s="305"/>
      <c r="FXP221" s="306"/>
      <c r="FXQ221" s="305"/>
      <c r="FXR221" s="306"/>
      <c r="FXS221" s="305"/>
      <c r="FXT221" s="306"/>
      <c r="FXU221" s="305"/>
      <c r="FXV221" s="306"/>
      <c r="FXW221" s="305"/>
      <c r="FXX221" s="306"/>
      <c r="FXY221" s="305"/>
      <c r="FXZ221" s="306"/>
      <c r="FYA221" s="305"/>
      <c r="FYB221" s="306"/>
      <c r="FYC221" s="305"/>
      <c r="FYD221" s="306"/>
      <c r="FYE221" s="305"/>
      <c r="FYF221" s="306"/>
      <c r="FYG221" s="305"/>
      <c r="FYH221" s="306"/>
      <c r="FYI221" s="305"/>
      <c r="FYJ221" s="306"/>
      <c r="FYK221" s="305"/>
      <c r="FYL221" s="306"/>
      <c r="FYM221" s="305"/>
      <c r="FYN221" s="306"/>
      <c r="FYO221" s="305"/>
      <c r="FYP221" s="306"/>
      <c r="FYQ221" s="305"/>
      <c r="FYR221" s="306"/>
      <c r="FYS221" s="305"/>
      <c r="FYT221" s="306"/>
      <c r="FYU221" s="305"/>
      <c r="FYV221" s="306"/>
      <c r="FYW221" s="305"/>
      <c r="FYX221" s="306"/>
      <c r="FYY221" s="305"/>
      <c r="FYZ221" s="306"/>
      <c r="FZA221" s="305"/>
      <c r="FZB221" s="306"/>
      <c r="FZC221" s="305"/>
      <c r="FZD221" s="306"/>
      <c r="FZE221" s="305"/>
      <c r="FZF221" s="306"/>
      <c r="FZG221" s="305"/>
      <c r="FZH221" s="306"/>
      <c r="FZI221" s="305"/>
      <c r="FZJ221" s="306"/>
      <c r="FZK221" s="305"/>
      <c r="FZL221" s="306"/>
      <c r="FZM221" s="305"/>
      <c r="FZN221" s="306"/>
      <c r="FZO221" s="305"/>
      <c r="FZP221" s="306"/>
      <c r="FZQ221" s="305"/>
      <c r="FZR221" s="306"/>
      <c r="FZS221" s="305"/>
      <c r="FZT221" s="306"/>
      <c r="FZU221" s="305"/>
      <c r="FZV221" s="306"/>
      <c r="FZW221" s="305"/>
      <c r="FZX221" s="306"/>
      <c r="FZY221" s="305"/>
      <c r="FZZ221" s="306"/>
      <c r="GAA221" s="305"/>
      <c r="GAB221" s="306"/>
      <c r="GAC221" s="305"/>
      <c r="GAD221" s="306"/>
      <c r="GAE221" s="305"/>
      <c r="GAF221" s="306"/>
      <c r="GAG221" s="305"/>
      <c r="GAH221" s="306"/>
      <c r="GAI221" s="305"/>
      <c r="GAJ221" s="306"/>
      <c r="GAK221" s="305"/>
      <c r="GAL221" s="306"/>
      <c r="GAM221" s="305"/>
      <c r="GAN221" s="306"/>
      <c r="GAO221" s="305"/>
      <c r="GAP221" s="306"/>
      <c r="GAQ221" s="305"/>
      <c r="GAR221" s="306"/>
      <c r="GAS221" s="305"/>
      <c r="GAT221" s="306"/>
      <c r="GAU221" s="305"/>
      <c r="GAV221" s="306"/>
      <c r="GAW221" s="305"/>
      <c r="GAX221" s="306"/>
      <c r="GAY221" s="305"/>
      <c r="GAZ221" s="306"/>
      <c r="GBA221" s="305"/>
      <c r="GBB221" s="306"/>
      <c r="GBC221" s="305"/>
      <c r="GBD221" s="306"/>
      <c r="GBE221" s="305"/>
      <c r="GBF221" s="306"/>
      <c r="GBG221" s="305"/>
      <c r="GBH221" s="306"/>
      <c r="GBI221" s="305"/>
      <c r="GBJ221" s="306"/>
      <c r="GBK221" s="305"/>
      <c r="GBL221" s="306"/>
      <c r="GBM221" s="305"/>
      <c r="GBN221" s="306"/>
      <c r="GBO221" s="305"/>
      <c r="GBP221" s="306"/>
      <c r="GBQ221" s="305"/>
      <c r="GBR221" s="306"/>
      <c r="GBS221" s="305"/>
      <c r="GBT221" s="306"/>
      <c r="GBU221" s="305"/>
      <c r="GBV221" s="306"/>
      <c r="GBW221" s="305"/>
      <c r="GBX221" s="306"/>
      <c r="GBY221" s="305"/>
      <c r="GBZ221" s="306"/>
      <c r="GCA221" s="305"/>
      <c r="GCB221" s="306"/>
      <c r="GCC221" s="305"/>
      <c r="GCD221" s="306"/>
      <c r="GCE221" s="305"/>
      <c r="GCF221" s="306"/>
      <c r="GCG221" s="305"/>
      <c r="GCH221" s="306"/>
      <c r="GCI221" s="305"/>
      <c r="GCJ221" s="306"/>
      <c r="GCK221" s="305"/>
      <c r="GCL221" s="306"/>
      <c r="GCM221" s="305"/>
      <c r="GCN221" s="306"/>
      <c r="GCO221" s="305"/>
      <c r="GCP221" s="306"/>
      <c r="GCQ221" s="305"/>
      <c r="GCR221" s="306"/>
      <c r="GCS221" s="305"/>
      <c r="GCT221" s="306"/>
      <c r="GCU221" s="305"/>
      <c r="GCV221" s="306"/>
      <c r="GCW221" s="305"/>
      <c r="GCX221" s="306"/>
      <c r="GCY221" s="305"/>
      <c r="GCZ221" s="306"/>
      <c r="GDA221" s="305"/>
      <c r="GDB221" s="306"/>
      <c r="GDC221" s="305"/>
      <c r="GDD221" s="306"/>
      <c r="GDE221" s="305"/>
      <c r="GDF221" s="306"/>
      <c r="GDG221" s="305"/>
      <c r="GDH221" s="306"/>
      <c r="GDI221" s="305"/>
      <c r="GDJ221" s="306"/>
      <c r="GDK221" s="305"/>
      <c r="GDL221" s="306"/>
      <c r="GDM221" s="305"/>
      <c r="GDN221" s="306"/>
      <c r="GDO221" s="305"/>
      <c r="GDP221" s="306"/>
      <c r="GDQ221" s="305"/>
      <c r="GDR221" s="306"/>
      <c r="GDS221" s="305"/>
      <c r="GDT221" s="306"/>
      <c r="GDU221" s="305"/>
      <c r="GDV221" s="306"/>
      <c r="GDW221" s="305"/>
      <c r="GDX221" s="306"/>
      <c r="GDY221" s="305"/>
      <c r="GDZ221" s="306"/>
      <c r="GEA221" s="305"/>
      <c r="GEB221" s="306"/>
      <c r="GEC221" s="305"/>
      <c r="GED221" s="306"/>
      <c r="GEE221" s="305"/>
      <c r="GEF221" s="306"/>
      <c r="GEG221" s="305"/>
      <c r="GEH221" s="306"/>
      <c r="GEI221" s="305"/>
      <c r="GEJ221" s="306"/>
      <c r="GEK221" s="305"/>
      <c r="GEL221" s="306"/>
      <c r="GEM221" s="305"/>
      <c r="GEN221" s="306"/>
      <c r="GEO221" s="305"/>
      <c r="GEP221" s="306"/>
      <c r="GEQ221" s="305"/>
      <c r="GER221" s="306"/>
      <c r="GES221" s="305"/>
      <c r="GET221" s="306"/>
      <c r="GEU221" s="305"/>
      <c r="GEV221" s="306"/>
      <c r="GEW221" s="305"/>
      <c r="GEX221" s="306"/>
      <c r="GEY221" s="305"/>
      <c r="GEZ221" s="306"/>
      <c r="GFA221" s="305"/>
      <c r="GFB221" s="306"/>
      <c r="GFC221" s="305"/>
      <c r="GFD221" s="306"/>
      <c r="GFE221" s="305"/>
      <c r="GFF221" s="306"/>
      <c r="GFG221" s="305"/>
      <c r="GFH221" s="306"/>
      <c r="GFI221" s="305"/>
      <c r="GFJ221" s="306"/>
      <c r="GFK221" s="305"/>
      <c r="GFL221" s="306"/>
      <c r="GFM221" s="305"/>
      <c r="GFN221" s="306"/>
      <c r="GFO221" s="305"/>
      <c r="GFP221" s="306"/>
      <c r="GFQ221" s="305"/>
      <c r="GFR221" s="306"/>
      <c r="GFS221" s="305"/>
      <c r="GFT221" s="306"/>
      <c r="GFU221" s="305"/>
      <c r="GFV221" s="306"/>
      <c r="GFW221" s="305"/>
      <c r="GFX221" s="306"/>
      <c r="GFY221" s="305"/>
      <c r="GFZ221" s="306"/>
      <c r="GGA221" s="305"/>
      <c r="GGB221" s="306"/>
      <c r="GGC221" s="305"/>
      <c r="GGD221" s="306"/>
      <c r="GGE221" s="305"/>
      <c r="GGF221" s="306"/>
      <c r="GGG221" s="305"/>
      <c r="GGH221" s="306"/>
      <c r="GGI221" s="305"/>
      <c r="GGJ221" s="306"/>
      <c r="GGK221" s="305"/>
      <c r="GGL221" s="306"/>
      <c r="GGM221" s="305"/>
      <c r="GGN221" s="306"/>
      <c r="GGO221" s="305"/>
      <c r="GGP221" s="306"/>
      <c r="GGQ221" s="305"/>
      <c r="GGR221" s="306"/>
      <c r="GGS221" s="305"/>
      <c r="GGT221" s="306"/>
      <c r="GGU221" s="305"/>
      <c r="GGV221" s="306"/>
      <c r="GGW221" s="305"/>
      <c r="GGX221" s="306"/>
      <c r="GGY221" s="305"/>
      <c r="GGZ221" s="306"/>
      <c r="GHA221" s="305"/>
      <c r="GHB221" s="306"/>
      <c r="GHC221" s="305"/>
      <c r="GHD221" s="306"/>
      <c r="GHE221" s="305"/>
      <c r="GHF221" s="306"/>
      <c r="GHG221" s="305"/>
      <c r="GHH221" s="306"/>
      <c r="GHI221" s="305"/>
      <c r="GHJ221" s="306"/>
      <c r="GHK221" s="305"/>
      <c r="GHL221" s="306"/>
      <c r="GHM221" s="305"/>
      <c r="GHN221" s="306"/>
      <c r="GHO221" s="305"/>
      <c r="GHP221" s="306"/>
      <c r="GHQ221" s="305"/>
      <c r="GHR221" s="306"/>
      <c r="GHS221" s="305"/>
      <c r="GHT221" s="306"/>
      <c r="GHU221" s="305"/>
      <c r="GHV221" s="306"/>
      <c r="GHW221" s="305"/>
      <c r="GHX221" s="306"/>
      <c r="GHY221" s="305"/>
      <c r="GHZ221" s="306"/>
      <c r="GIA221" s="305"/>
      <c r="GIB221" s="306"/>
      <c r="GIC221" s="305"/>
      <c r="GID221" s="306"/>
      <c r="GIE221" s="305"/>
      <c r="GIF221" s="306"/>
      <c r="GIG221" s="305"/>
      <c r="GIH221" s="306"/>
      <c r="GII221" s="305"/>
      <c r="GIJ221" s="306"/>
      <c r="GIK221" s="305"/>
      <c r="GIL221" s="306"/>
      <c r="GIM221" s="305"/>
      <c r="GIN221" s="306"/>
      <c r="GIO221" s="305"/>
      <c r="GIP221" s="306"/>
      <c r="GIQ221" s="305"/>
      <c r="GIR221" s="306"/>
      <c r="GIS221" s="305"/>
      <c r="GIT221" s="306"/>
      <c r="GIU221" s="305"/>
      <c r="GIV221" s="306"/>
      <c r="GIW221" s="305"/>
      <c r="GIX221" s="306"/>
      <c r="GIY221" s="305"/>
      <c r="GIZ221" s="306"/>
      <c r="GJA221" s="305"/>
      <c r="GJB221" s="306"/>
      <c r="GJC221" s="305"/>
      <c r="GJD221" s="306"/>
      <c r="GJE221" s="305"/>
      <c r="GJF221" s="306"/>
      <c r="GJG221" s="305"/>
      <c r="GJH221" s="306"/>
      <c r="GJI221" s="305"/>
      <c r="GJJ221" s="306"/>
      <c r="GJK221" s="305"/>
      <c r="GJL221" s="306"/>
      <c r="GJM221" s="305"/>
      <c r="GJN221" s="306"/>
      <c r="GJO221" s="305"/>
      <c r="GJP221" s="306"/>
      <c r="GJQ221" s="305"/>
      <c r="GJR221" s="306"/>
      <c r="GJS221" s="305"/>
      <c r="GJT221" s="306"/>
      <c r="GJU221" s="305"/>
      <c r="GJV221" s="306"/>
      <c r="GJW221" s="305"/>
      <c r="GJX221" s="306"/>
      <c r="GJY221" s="305"/>
      <c r="GJZ221" s="306"/>
      <c r="GKA221" s="305"/>
      <c r="GKB221" s="306"/>
      <c r="GKC221" s="305"/>
      <c r="GKD221" s="306"/>
      <c r="GKE221" s="305"/>
      <c r="GKF221" s="306"/>
      <c r="GKG221" s="305"/>
      <c r="GKH221" s="306"/>
      <c r="GKI221" s="305"/>
      <c r="GKJ221" s="306"/>
      <c r="GKK221" s="305"/>
      <c r="GKL221" s="306"/>
      <c r="GKM221" s="305"/>
      <c r="GKN221" s="306"/>
      <c r="GKO221" s="305"/>
      <c r="GKP221" s="306"/>
      <c r="GKQ221" s="305"/>
      <c r="GKR221" s="306"/>
      <c r="GKS221" s="305"/>
      <c r="GKT221" s="306"/>
      <c r="GKU221" s="305"/>
      <c r="GKV221" s="306"/>
      <c r="GKW221" s="305"/>
      <c r="GKX221" s="306"/>
      <c r="GKY221" s="305"/>
      <c r="GKZ221" s="306"/>
      <c r="GLA221" s="305"/>
      <c r="GLB221" s="306"/>
      <c r="GLC221" s="305"/>
      <c r="GLD221" s="306"/>
      <c r="GLE221" s="305"/>
      <c r="GLF221" s="306"/>
      <c r="GLG221" s="305"/>
      <c r="GLH221" s="306"/>
      <c r="GLI221" s="305"/>
      <c r="GLJ221" s="306"/>
      <c r="GLK221" s="305"/>
      <c r="GLL221" s="306"/>
      <c r="GLM221" s="305"/>
      <c r="GLN221" s="306"/>
      <c r="GLO221" s="305"/>
      <c r="GLP221" s="306"/>
      <c r="GLQ221" s="305"/>
      <c r="GLR221" s="306"/>
      <c r="GLS221" s="305"/>
      <c r="GLT221" s="306"/>
      <c r="GLU221" s="305"/>
      <c r="GLV221" s="306"/>
      <c r="GLW221" s="305"/>
      <c r="GLX221" s="306"/>
      <c r="GLY221" s="305"/>
      <c r="GLZ221" s="306"/>
      <c r="GMA221" s="305"/>
      <c r="GMB221" s="306"/>
      <c r="GMC221" s="305"/>
      <c r="GMD221" s="306"/>
      <c r="GME221" s="305"/>
      <c r="GMF221" s="306"/>
      <c r="GMG221" s="305"/>
      <c r="GMH221" s="306"/>
      <c r="GMI221" s="305"/>
      <c r="GMJ221" s="306"/>
      <c r="GMK221" s="305"/>
      <c r="GML221" s="306"/>
      <c r="GMM221" s="305"/>
      <c r="GMN221" s="306"/>
      <c r="GMO221" s="305"/>
      <c r="GMP221" s="306"/>
      <c r="GMQ221" s="305"/>
      <c r="GMR221" s="306"/>
      <c r="GMS221" s="305"/>
      <c r="GMT221" s="306"/>
      <c r="GMU221" s="305"/>
      <c r="GMV221" s="306"/>
      <c r="GMW221" s="305"/>
      <c r="GMX221" s="306"/>
      <c r="GMY221" s="305"/>
      <c r="GMZ221" s="306"/>
      <c r="GNA221" s="305"/>
      <c r="GNB221" s="306"/>
      <c r="GNC221" s="305"/>
      <c r="GND221" s="306"/>
      <c r="GNE221" s="305"/>
      <c r="GNF221" s="306"/>
      <c r="GNG221" s="305"/>
      <c r="GNH221" s="306"/>
      <c r="GNI221" s="305"/>
      <c r="GNJ221" s="306"/>
      <c r="GNK221" s="305"/>
      <c r="GNL221" s="306"/>
      <c r="GNM221" s="305"/>
      <c r="GNN221" s="306"/>
      <c r="GNO221" s="305"/>
      <c r="GNP221" s="306"/>
      <c r="GNQ221" s="305"/>
      <c r="GNR221" s="306"/>
      <c r="GNS221" s="305"/>
      <c r="GNT221" s="306"/>
      <c r="GNU221" s="305"/>
      <c r="GNV221" s="306"/>
      <c r="GNW221" s="305"/>
      <c r="GNX221" s="306"/>
      <c r="GNY221" s="305"/>
      <c r="GNZ221" s="306"/>
      <c r="GOA221" s="305"/>
      <c r="GOB221" s="306"/>
      <c r="GOC221" s="305"/>
      <c r="GOD221" s="306"/>
      <c r="GOE221" s="305"/>
      <c r="GOF221" s="306"/>
      <c r="GOG221" s="305"/>
      <c r="GOH221" s="306"/>
      <c r="GOI221" s="305"/>
      <c r="GOJ221" s="306"/>
      <c r="GOK221" s="305"/>
      <c r="GOL221" s="306"/>
      <c r="GOM221" s="305"/>
      <c r="GON221" s="306"/>
      <c r="GOO221" s="305"/>
      <c r="GOP221" s="306"/>
      <c r="GOQ221" s="305"/>
      <c r="GOR221" s="306"/>
      <c r="GOS221" s="305"/>
      <c r="GOT221" s="306"/>
      <c r="GOU221" s="305"/>
      <c r="GOV221" s="306"/>
      <c r="GOW221" s="305"/>
      <c r="GOX221" s="306"/>
      <c r="GOY221" s="305"/>
      <c r="GOZ221" s="306"/>
      <c r="GPA221" s="305"/>
      <c r="GPB221" s="306"/>
      <c r="GPC221" s="305"/>
      <c r="GPD221" s="306"/>
      <c r="GPE221" s="305"/>
      <c r="GPF221" s="306"/>
      <c r="GPG221" s="305"/>
      <c r="GPH221" s="306"/>
      <c r="GPI221" s="305"/>
      <c r="GPJ221" s="306"/>
      <c r="GPK221" s="305"/>
      <c r="GPL221" s="306"/>
      <c r="GPM221" s="305"/>
      <c r="GPN221" s="306"/>
      <c r="GPO221" s="305"/>
      <c r="GPP221" s="306"/>
      <c r="GPQ221" s="305"/>
      <c r="GPR221" s="306"/>
      <c r="GPS221" s="305"/>
      <c r="GPT221" s="306"/>
      <c r="GPU221" s="305"/>
      <c r="GPV221" s="306"/>
      <c r="GPW221" s="305"/>
      <c r="GPX221" s="306"/>
      <c r="GPY221" s="305"/>
      <c r="GPZ221" s="306"/>
      <c r="GQA221" s="305"/>
      <c r="GQB221" s="306"/>
      <c r="GQC221" s="305"/>
      <c r="GQD221" s="306"/>
      <c r="GQE221" s="305"/>
      <c r="GQF221" s="306"/>
      <c r="GQG221" s="305"/>
      <c r="GQH221" s="306"/>
      <c r="GQI221" s="305"/>
      <c r="GQJ221" s="306"/>
      <c r="GQK221" s="305"/>
      <c r="GQL221" s="306"/>
      <c r="GQM221" s="305"/>
      <c r="GQN221" s="306"/>
      <c r="GQO221" s="305"/>
      <c r="GQP221" s="306"/>
      <c r="GQQ221" s="305"/>
      <c r="GQR221" s="306"/>
      <c r="GQS221" s="305"/>
      <c r="GQT221" s="306"/>
      <c r="GQU221" s="305"/>
      <c r="GQV221" s="306"/>
      <c r="GQW221" s="305"/>
      <c r="GQX221" s="306"/>
      <c r="GQY221" s="305"/>
      <c r="GQZ221" s="306"/>
      <c r="GRA221" s="305"/>
      <c r="GRB221" s="306"/>
      <c r="GRC221" s="305"/>
      <c r="GRD221" s="306"/>
      <c r="GRE221" s="305"/>
      <c r="GRF221" s="306"/>
      <c r="GRG221" s="305"/>
      <c r="GRH221" s="306"/>
      <c r="GRI221" s="305"/>
      <c r="GRJ221" s="306"/>
      <c r="GRK221" s="305"/>
      <c r="GRL221" s="306"/>
      <c r="GRM221" s="305"/>
      <c r="GRN221" s="306"/>
      <c r="GRO221" s="305"/>
      <c r="GRP221" s="306"/>
      <c r="GRQ221" s="305"/>
      <c r="GRR221" s="306"/>
      <c r="GRS221" s="305"/>
      <c r="GRT221" s="306"/>
      <c r="GRU221" s="305"/>
      <c r="GRV221" s="306"/>
      <c r="GRW221" s="305"/>
      <c r="GRX221" s="306"/>
      <c r="GRY221" s="305"/>
      <c r="GRZ221" s="306"/>
      <c r="GSA221" s="305"/>
      <c r="GSB221" s="306"/>
      <c r="GSC221" s="305"/>
      <c r="GSD221" s="306"/>
      <c r="GSE221" s="305"/>
      <c r="GSF221" s="306"/>
      <c r="GSG221" s="305"/>
      <c r="GSH221" s="306"/>
      <c r="GSI221" s="305"/>
      <c r="GSJ221" s="306"/>
      <c r="GSK221" s="305"/>
      <c r="GSL221" s="306"/>
      <c r="GSM221" s="305"/>
      <c r="GSN221" s="306"/>
      <c r="GSO221" s="305"/>
      <c r="GSP221" s="306"/>
      <c r="GSQ221" s="305"/>
      <c r="GSR221" s="306"/>
      <c r="GSS221" s="305"/>
      <c r="GST221" s="306"/>
      <c r="GSU221" s="305"/>
      <c r="GSV221" s="306"/>
      <c r="GSW221" s="305"/>
      <c r="GSX221" s="306"/>
      <c r="GSY221" s="305"/>
      <c r="GSZ221" s="306"/>
      <c r="GTA221" s="305"/>
      <c r="GTB221" s="306"/>
      <c r="GTC221" s="305"/>
      <c r="GTD221" s="306"/>
      <c r="GTE221" s="305"/>
      <c r="GTF221" s="306"/>
      <c r="GTG221" s="305"/>
      <c r="GTH221" s="306"/>
      <c r="GTI221" s="305"/>
      <c r="GTJ221" s="306"/>
      <c r="GTK221" s="305"/>
      <c r="GTL221" s="306"/>
      <c r="GTM221" s="305"/>
      <c r="GTN221" s="306"/>
      <c r="GTO221" s="305"/>
      <c r="GTP221" s="306"/>
      <c r="GTQ221" s="305"/>
      <c r="GTR221" s="306"/>
      <c r="GTS221" s="305"/>
      <c r="GTT221" s="306"/>
      <c r="GTU221" s="305"/>
      <c r="GTV221" s="306"/>
      <c r="GTW221" s="305"/>
      <c r="GTX221" s="306"/>
      <c r="GTY221" s="305"/>
      <c r="GTZ221" s="306"/>
      <c r="GUA221" s="305"/>
      <c r="GUB221" s="306"/>
      <c r="GUC221" s="305"/>
      <c r="GUD221" s="306"/>
      <c r="GUE221" s="305"/>
      <c r="GUF221" s="306"/>
      <c r="GUG221" s="305"/>
      <c r="GUH221" s="306"/>
      <c r="GUI221" s="305"/>
      <c r="GUJ221" s="306"/>
      <c r="GUK221" s="305"/>
      <c r="GUL221" s="306"/>
      <c r="GUM221" s="305"/>
      <c r="GUN221" s="306"/>
      <c r="GUO221" s="305"/>
      <c r="GUP221" s="306"/>
      <c r="GUQ221" s="305"/>
      <c r="GUR221" s="306"/>
      <c r="GUS221" s="305"/>
      <c r="GUT221" s="306"/>
      <c r="GUU221" s="305"/>
      <c r="GUV221" s="306"/>
      <c r="GUW221" s="305"/>
      <c r="GUX221" s="306"/>
      <c r="GUY221" s="305"/>
      <c r="GUZ221" s="306"/>
      <c r="GVA221" s="305"/>
      <c r="GVB221" s="306"/>
      <c r="GVC221" s="305"/>
      <c r="GVD221" s="306"/>
      <c r="GVE221" s="305"/>
      <c r="GVF221" s="306"/>
      <c r="GVG221" s="305"/>
      <c r="GVH221" s="306"/>
      <c r="GVI221" s="305"/>
      <c r="GVJ221" s="306"/>
      <c r="GVK221" s="305"/>
      <c r="GVL221" s="306"/>
      <c r="GVM221" s="305"/>
      <c r="GVN221" s="306"/>
      <c r="GVO221" s="305"/>
      <c r="GVP221" s="306"/>
      <c r="GVQ221" s="305"/>
      <c r="GVR221" s="306"/>
      <c r="GVS221" s="305"/>
      <c r="GVT221" s="306"/>
      <c r="GVU221" s="305"/>
      <c r="GVV221" s="306"/>
      <c r="GVW221" s="305"/>
      <c r="GVX221" s="306"/>
      <c r="GVY221" s="305"/>
      <c r="GVZ221" s="306"/>
      <c r="GWA221" s="305"/>
      <c r="GWB221" s="306"/>
      <c r="GWC221" s="305"/>
      <c r="GWD221" s="306"/>
      <c r="GWE221" s="305"/>
      <c r="GWF221" s="306"/>
      <c r="GWG221" s="305"/>
      <c r="GWH221" s="306"/>
      <c r="GWI221" s="305"/>
      <c r="GWJ221" s="306"/>
      <c r="GWK221" s="305"/>
      <c r="GWL221" s="306"/>
      <c r="GWM221" s="305"/>
      <c r="GWN221" s="306"/>
      <c r="GWO221" s="305"/>
      <c r="GWP221" s="306"/>
      <c r="GWQ221" s="305"/>
      <c r="GWR221" s="306"/>
      <c r="GWS221" s="305"/>
      <c r="GWT221" s="306"/>
      <c r="GWU221" s="305"/>
      <c r="GWV221" s="306"/>
      <c r="GWW221" s="305"/>
      <c r="GWX221" s="306"/>
      <c r="GWY221" s="305"/>
      <c r="GWZ221" s="306"/>
      <c r="GXA221" s="305"/>
      <c r="GXB221" s="306"/>
      <c r="GXC221" s="305"/>
      <c r="GXD221" s="306"/>
      <c r="GXE221" s="305"/>
      <c r="GXF221" s="306"/>
      <c r="GXG221" s="305"/>
      <c r="GXH221" s="306"/>
      <c r="GXI221" s="305"/>
      <c r="GXJ221" s="306"/>
      <c r="GXK221" s="305"/>
      <c r="GXL221" s="306"/>
      <c r="GXM221" s="305"/>
      <c r="GXN221" s="306"/>
      <c r="GXO221" s="305"/>
      <c r="GXP221" s="306"/>
      <c r="GXQ221" s="305"/>
      <c r="GXR221" s="306"/>
      <c r="GXS221" s="305"/>
      <c r="GXT221" s="306"/>
      <c r="GXU221" s="305"/>
      <c r="GXV221" s="306"/>
      <c r="GXW221" s="305"/>
      <c r="GXX221" s="306"/>
      <c r="GXY221" s="305"/>
      <c r="GXZ221" s="306"/>
      <c r="GYA221" s="305"/>
      <c r="GYB221" s="306"/>
      <c r="GYC221" s="305"/>
      <c r="GYD221" s="306"/>
      <c r="GYE221" s="305"/>
      <c r="GYF221" s="306"/>
      <c r="GYG221" s="305"/>
      <c r="GYH221" s="306"/>
      <c r="GYI221" s="305"/>
      <c r="GYJ221" s="306"/>
      <c r="GYK221" s="305"/>
      <c r="GYL221" s="306"/>
      <c r="GYM221" s="305"/>
      <c r="GYN221" s="306"/>
      <c r="GYO221" s="305"/>
      <c r="GYP221" s="306"/>
      <c r="GYQ221" s="305"/>
      <c r="GYR221" s="306"/>
      <c r="GYS221" s="305"/>
      <c r="GYT221" s="306"/>
      <c r="GYU221" s="305"/>
      <c r="GYV221" s="306"/>
      <c r="GYW221" s="305"/>
      <c r="GYX221" s="306"/>
      <c r="GYY221" s="305"/>
      <c r="GYZ221" s="306"/>
      <c r="GZA221" s="305"/>
      <c r="GZB221" s="306"/>
      <c r="GZC221" s="305"/>
      <c r="GZD221" s="306"/>
      <c r="GZE221" s="305"/>
      <c r="GZF221" s="306"/>
      <c r="GZG221" s="305"/>
      <c r="GZH221" s="306"/>
      <c r="GZI221" s="305"/>
      <c r="GZJ221" s="306"/>
      <c r="GZK221" s="305"/>
      <c r="GZL221" s="306"/>
      <c r="GZM221" s="305"/>
      <c r="GZN221" s="306"/>
      <c r="GZO221" s="305"/>
      <c r="GZP221" s="306"/>
      <c r="GZQ221" s="305"/>
      <c r="GZR221" s="306"/>
      <c r="GZS221" s="305"/>
      <c r="GZT221" s="306"/>
      <c r="GZU221" s="305"/>
      <c r="GZV221" s="306"/>
      <c r="GZW221" s="305"/>
      <c r="GZX221" s="306"/>
      <c r="GZY221" s="305"/>
      <c r="GZZ221" s="306"/>
      <c r="HAA221" s="305"/>
      <c r="HAB221" s="306"/>
      <c r="HAC221" s="305"/>
      <c r="HAD221" s="306"/>
      <c r="HAE221" s="305"/>
      <c r="HAF221" s="306"/>
      <c r="HAG221" s="305"/>
      <c r="HAH221" s="306"/>
      <c r="HAI221" s="305"/>
      <c r="HAJ221" s="306"/>
      <c r="HAK221" s="305"/>
      <c r="HAL221" s="306"/>
      <c r="HAM221" s="305"/>
      <c r="HAN221" s="306"/>
      <c r="HAO221" s="305"/>
      <c r="HAP221" s="306"/>
      <c r="HAQ221" s="305"/>
      <c r="HAR221" s="306"/>
      <c r="HAS221" s="305"/>
      <c r="HAT221" s="306"/>
      <c r="HAU221" s="305"/>
      <c r="HAV221" s="306"/>
      <c r="HAW221" s="305"/>
      <c r="HAX221" s="306"/>
      <c r="HAY221" s="305"/>
      <c r="HAZ221" s="306"/>
      <c r="HBA221" s="305"/>
      <c r="HBB221" s="306"/>
      <c r="HBC221" s="305"/>
      <c r="HBD221" s="306"/>
      <c r="HBE221" s="305"/>
      <c r="HBF221" s="306"/>
      <c r="HBG221" s="305"/>
      <c r="HBH221" s="306"/>
      <c r="HBI221" s="305"/>
      <c r="HBJ221" s="306"/>
      <c r="HBK221" s="305"/>
      <c r="HBL221" s="306"/>
      <c r="HBM221" s="305"/>
      <c r="HBN221" s="306"/>
      <c r="HBO221" s="305"/>
      <c r="HBP221" s="306"/>
      <c r="HBQ221" s="305"/>
      <c r="HBR221" s="306"/>
      <c r="HBS221" s="305"/>
      <c r="HBT221" s="306"/>
      <c r="HBU221" s="305"/>
      <c r="HBV221" s="306"/>
      <c r="HBW221" s="305"/>
      <c r="HBX221" s="306"/>
      <c r="HBY221" s="305"/>
      <c r="HBZ221" s="306"/>
      <c r="HCA221" s="305"/>
      <c r="HCB221" s="306"/>
      <c r="HCC221" s="305"/>
      <c r="HCD221" s="306"/>
      <c r="HCE221" s="305"/>
      <c r="HCF221" s="306"/>
      <c r="HCG221" s="305"/>
      <c r="HCH221" s="306"/>
      <c r="HCI221" s="305"/>
      <c r="HCJ221" s="306"/>
      <c r="HCK221" s="305"/>
      <c r="HCL221" s="306"/>
      <c r="HCM221" s="305"/>
      <c r="HCN221" s="306"/>
      <c r="HCO221" s="305"/>
      <c r="HCP221" s="306"/>
      <c r="HCQ221" s="305"/>
      <c r="HCR221" s="306"/>
      <c r="HCS221" s="305"/>
      <c r="HCT221" s="306"/>
      <c r="HCU221" s="305"/>
      <c r="HCV221" s="306"/>
      <c r="HCW221" s="305"/>
      <c r="HCX221" s="306"/>
      <c r="HCY221" s="305"/>
      <c r="HCZ221" s="306"/>
      <c r="HDA221" s="305"/>
      <c r="HDB221" s="306"/>
      <c r="HDC221" s="305"/>
      <c r="HDD221" s="306"/>
      <c r="HDE221" s="305"/>
      <c r="HDF221" s="306"/>
      <c r="HDG221" s="305"/>
      <c r="HDH221" s="306"/>
      <c r="HDI221" s="305"/>
      <c r="HDJ221" s="306"/>
      <c r="HDK221" s="305"/>
      <c r="HDL221" s="306"/>
      <c r="HDM221" s="305"/>
      <c r="HDN221" s="306"/>
      <c r="HDO221" s="305"/>
      <c r="HDP221" s="306"/>
      <c r="HDQ221" s="305"/>
      <c r="HDR221" s="306"/>
      <c r="HDS221" s="305"/>
      <c r="HDT221" s="306"/>
      <c r="HDU221" s="305"/>
      <c r="HDV221" s="306"/>
      <c r="HDW221" s="305"/>
      <c r="HDX221" s="306"/>
      <c r="HDY221" s="305"/>
      <c r="HDZ221" s="306"/>
      <c r="HEA221" s="305"/>
      <c r="HEB221" s="306"/>
      <c r="HEC221" s="305"/>
      <c r="HED221" s="306"/>
      <c r="HEE221" s="305"/>
      <c r="HEF221" s="306"/>
      <c r="HEG221" s="305"/>
      <c r="HEH221" s="306"/>
      <c r="HEI221" s="305"/>
      <c r="HEJ221" s="306"/>
      <c r="HEK221" s="305"/>
      <c r="HEL221" s="306"/>
      <c r="HEM221" s="305"/>
      <c r="HEN221" s="306"/>
      <c r="HEO221" s="305"/>
      <c r="HEP221" s="306"/>
      <c r="HEQ221" s="305"/>
      <c r="HER221" s="306"/>
      <c r="HES221" s="305"/>
      <c r="HET221" s="306"/>
      <c r="HEU221" s="305"/>
      <c r="HEV221" s="306"/>
      <c r="HEW221" s="305"/>
      <c r="HEX221" s="306"/>
      <c r="HEY221" s="305"/>
      <c r="HEZ221" s="306"/>
      <c r="HFA221" s="305"/>
      <c r="HFB221" s="306"/>
      <c r="HFC221" s="305"/>
      <c r="HFD221" s="306"/>
      <c r="HFE221" s="305"/>
      <c r="HFF221" s="306"/>
      <c r="HFG221" s="305"/>
      <c r="HFH221" s="306"/>
      <c r="HFI221" s="305"/>
      <c r="HFJ221" s="306"/>
      <c r="HFK221" s="305"/>
      <c r="HFL221" s="306"/>
      <c r="HFM221" s="305"/>
      <c r="HFN221" s="306"/>
      <c r="HFO221" s="305"/>
      <c r="HFP221" s="306"/>
      <c r="HFQ221" s="305"/>
      <c r="HFR221" s="306"/>
      <c r="HFS221" s="305"/>
      <c r="HFT221" s="306"/>
      <c r="HFU221" s="305"/>
      <c r="HFV221" s="306"/>
      <c r="HFW221" s="305"/>
      <c r="HFX221" s="306"/>
      <c r="HFY221" s="305"/>
      <c r="HFZ221" s="306"/>
      <c r="HGA221" s="305"/>
      <c r="HGB221" s="306"/>
      <c r="HGC221" s="305"/>
      <c r="HGD221" s="306"/>
      <c r="HGE221" s="305"/>
      <c r="HGF221" s="306"/>
      <c r="HGG221" s="305"/>
      <c r="HGH221" s="306"/>
      <c r="HGI221" s="305"/>
      <c r="HGJ221" s="306"/>
      <c r="HGK221" s="305"/>
      <c r="HGL221" s="306"/>
      <c r="HGM221" s="305"/>
      <c r="HGN221" s="306"/>
      <c r="HGO221" s="305"/>
      <c r="HGP221" s="306"/>
      <c r="HGQ221" s="305"/>
      <c r="HGR221" s="306"/>
      <c r="HGS221" s="305"/>
      <c r="HGT221" s="306"/>
      <c r="HGU221" s="305"/>
      <c r="HGV221" s="306"/>
      <c r="HGW221" s="305"/>
      <c r="HGX221" s="306"/>
      <c r="HGY221" s="305"/>
      <c r="HGZ221" s="306"/>
      <c r="HHA221" s="305"/>
      <c r="HHB221" s="306"/>
      <c r="HHC221" s="305"/>
      <c r="HHD221" s="306"/>
      <c r="HHE221" s="305"/>
      <c r="HHF221" s="306"/>
      <c r="HHG221" s="305"/>
      <c r="HHH221" s="306"/>
      <c r="HHI221" s="305"/>
      <c r="HHJ221" s="306"/>
      <c r="HHK221" s="305"/>
      <c r="HHL221" s="306"/>
      <c r="HHM221" s="305"/>
      <c r="HHN221" s="306"/>
      <c r="HHO221" s="305"/>
      <c r="HHP221" s="306"/>
      <c r="HHQ221" s="305"/>
      <c r="HHR221" s="306"/>
      <c r="HHS221" s="305"/>
      <c r="HHT221" s="306"/>
      <c r="HHU221" s="305"/>
      <c r="HHV221" s="306"/>
      <c r="HHW221" s="305"/>
      <c r="HHX221" s="306"/>
      <c r="HHY221" s="305"/>
      <c r="HHZ221" s="306"/>
      <c r="HIA221" s="305"/>
      <c r="HIB221" s="306"/>
      <c r="HIC221" s="305"/>
      <c r="HID221" s="306"/>
      <c r="HIE221" s="305"/>
      <c r="HIF221" s="306"/>
      <c r="HIG221" s="305"/>
      <c r="HIH221" s="306"/>
      <c r="HII221" s="305"/>
      <c r="HIJ221" s="306"/>
      <c r="HIK221" s="305"/>
      <c r="HIL221" s="306"/>
      <c r="HIM221" s="305"/>
      <c r="HIN221" s="306"/>
      <c r="HIO221" s="305"/>
      <c r="HIP221" s="306"/>
      <c r="HIQ221" s="305"/>
      <c r="HIR221" s="306"/>
      <c r="HIS221" s="305"/>
      <c r="HIT221" s="306"/>
      <c r="HIU221" s="305"/>
      <c r="HIV221" s="306"/>
      <c r="HIW221" s="305"/>
      <c r="HIX221" s="306"/>
      <c r="HIY221" s="305"/>
      <c r="HIZ221" s="306"/>
      <c r="HJA221" s="305"/>
      <c r="HJB221" s="306"/>
      <c r="HJC221" s="305"/>
      <c r="HJD221" s="306"/>
      <c r="HJE221" s="305"/>
      <c r="HJF221" s="306"/>
      <c r="HJG221" s="305"/>
      <c r="HJH221" s="306"/>
      <c r="HJI221" s="305"/>
      <c r="HJJ221" s="306"/>
      <c r="HJK221" s="305"/>
      <c r="HJL221" s="306"/>
      <c r="HJM221" s="305"/>
      <c r="HJN221" s="306"/>
      <c r="HJO221" s="305"/>
      <c r="HJP221" s="306"/>
      <c r="HJQ221" s="305"/>
      <c r="HJR221" s="306"/>
      <c r="HJS221" s="305"/>
      <c r="HJT221" s="306"/>
      <c r="HJU221" s="305"/>
      <c r="HJV221" s="306"/>
      <c r="HJW221" s="305"/>
      <c r="HJX221" s="306"/>
      <c r="HJY221" s="305"/>
      <c r="HJZ221" s="306"/>
      <c r="HKA221" s="305"/>
      <c r="HKB221" s="306"/>
      <c r="HKC221" s="305"/>
      <c r="HKD221" s="306"/>
      <c r="HKE221" s="305"/>
      <c r="HKF221" s="306"/>
      <c r="HKG221" s="305"/>
      <c r="HKH221" s="306"/>
      <c r="HKI221" s="305"/>
      <c r="HKJ221" s="306"/>
      <c r="HKK221" s="305"/>
      <c r="HKL221" s="306"/>
      <c r="HKM221" s="305"/>
      <c r="HKN221" s="306"/>
      <c r="HKO221" s="305"/>
      <c r="HKP221" s="306"/>
      <c r="HKQ221" s="305"/>
      <c r="HKR221" s="306"/>
      <c r="HKS221" s="305"/>
      <c r="HKT221" s="306"/>
      <c r="HKU221" s="305"/>
      <c r="HKV221" s="306"/>
      <c r="HKW221" s="305"/>
      <c r="HKX221" s="306"/>
      <c r="HKY221" s="305"/>
      <c r="HKZ221" s="306"/>
      <c r="HLA221" s="305"/>
      <c r="HLB221" s="306"/>
      <c r="HLC221" s="305"/>
      <c r="HLD221" s="306"/>
      <c r="HLE221" s="305"/>
      <c r="HLF221" s="306"/>
      <c r="HLG221" s="305"/>
      <c r="HLH221" s="306"/>
      <c r="HLI221" s="305"/>
      <c r="HLJ221" s="306"/>
      <c r="HLK221" s="305"/>
      <c r="HLL221" s="306"/>
      <c r="HLM221" s="305"/>
      <c r="HLN221" s="306"/>
      <c r="HLO221" s="305"/>
      <c r="HLP221" s="306"/>
      <c r="HLQ221" s="305"/>
      <c r="HLR221" s="306"/>
      <c r="HLS221" s="305"/>
      <c r="HLT221" s="306"/>
      <c r="HLU221" s="305"/>
      <c r="HLV221" s="306"/>
      <c r="HLW221" s="305"/>
      <c r="HLX221" s="306"/>
      <c r="HLY221" s="305"/>
      <c r="HLZ221" s="306"/>
      <c r="HMA221" s="305"/>
      <c r="HMB221" s="306"/>
      <c r="HMC221" s="305"/>
      <c r="HMD221" s="306"/>
      <c r="HME221" s="305"/>
      <c r="HMF221" s="306"/>
      <c r="HMG221" s="305"/>
      <c r="HMH221" s="306"/>
      <c r="HMI221" s="305"/>
      <c r="HMJ221" s="306"/>
      <c r="HMK221" s="305"/>
      <c r="HML221" s="306"/>
      <c r="HMM221" s="305"/>
      <c r="HMN221" s="306"/>
      <c r="HMO221" s="305"/>
      <c r="HMP221" s="306"/>
      <c r="HMQ221" s="305"/>
      <c r="HMR221" s="306"/>
      <c r="HMS221" s="305"/>
      <c r="HMT221" s="306"/>
      <c r="HMU221" s="305"/>
      <c r="HMV221" s="306"/>
      <c r="HMW221" s="305"/>
      <c r="HMX221" s="306"/>
      <c r="HMY221" s="305"/>
      <c r="HMZ221" s="306"/>
      <c r="HNA221" s="305"/>
      <c r="HNB221" s="306"/>
      <c r="HNC221" s="305"/>
      <c r="HND221" s="306"/>
      <c r="HNE221" s="305"/>
      <c r="HNF221" s="306"/>
      <c r="HNG221" s="305"/>
      <c r="HNH221" s="306"/>
      <c r="HNI221" s="305"/>
      <c r="HNJ221" s="306"/>
      <c r="HNK221" s="305"/>
      <c r="HNL221" s="306"/>
      <c r="HNM221" s="305"/>
      <c r="HNN221" s="306"/>
      <c r="HNO221" s="305"/>
      <c r="HNP221" s="306"/>
      <c r="HNQ221" s="305"/>
      <c r="HNR221" s="306"/>
      <c r="HNS221" s="305"/>
      <c r="HNT221" s="306"/>
      <c r="HNU221" s="305"/>
      <c r="HNV221" s="306"/>
      <c r="HNW221" s="305"/>
      <c r="HNX221" s="306"/>
      <c r="HNY221" s="305"/>
      <c r="HNZ221" s="306"/>
      <c r="HOA221" s="305"/>
      <c r="HOB221" s="306"/>
      <c r="HOC221" s="305"/>
      <c r="HOD221" s="306"/>
      <c r="HOE221" s="305"/>
      <c r="HOF221" s="306"/>
      <c r="HOG221" s="305"/>
      <c r="HOH221" s="306"/>
      <c r="HOI221" s="305"/>
      <c r="HOJ221" s="306"/>
      <c r="HOK221" s="305"/>
      <c r="HOL221" s="306"/>
      <c r="HOM221" s="305"/>
      <c r="HON221" s="306"/>
      <c r="HOO221" s="305"/>
      <c r="HOP221" s="306"/>
      <c r="HOQ221" s="305"/>
      <c r="HOR221" s="306"/>
      <c r="HOS221" s="305"/>
      <c r="HOT221" s="306"/>
      <c r="HOU221" s="305"/>
      <c r="HOV221" s="306"/>
      <c r="HOW221" s="305"/>
      <c r="HOX221" s="306"/>
      <c r="HOY221" s="305"/>
      <c r="HOZ221" s="306"/>
      <c r="HPA221" s="305"/>
      <c r="HPB221" s="306"/>
      <c r="HPC221" s="305"/>
      <c r="HPD221" s="306"/>
      <c r="HPE221" s="305"/>
      <c r="HPF221" s="306"/>
      <c r="HPG221" s="305"/>
      <c r="HPH221" s="306"/>
      <c r="HPI221" s="305"/>
      <c r="HPJ221" s="306"/>
      <c r="HPK221" s="305"/>
      <c r="HPL221" s="306"/>
      <c r="HPM221" s="305"/>
      <c r="HPN221" s="306"/>
      <c r="HPO221" s="305"/>
      <c r="HPP221" s="306"/>
      <c r="HPQ221" s="305"/>
      <c r="HPR221" s="306"/>
      <c r="HPS221" s="305"/>
      <c r="HPT221" s="306"/>
      <c r="HPU221" s="305"/>
      <c r="HPV221" s="306"/>
      <c r="HPW221" s="305"/>
      <c r="HPX221" s="306"/>
      <c r="HPY221" s="305"/>
      <c r="HPZ221" s="306"/>
      <c r="HQA221" s="305"/>
      <c r="HQB221" s="306"/>
      <c r="HQC221" s="305"/>
      <c r="HQD221" s="306"/>
      <c r="HQE221" s="305"/>
      <c r="HQF221" s="306"/>
      <c r="HQG221" s="305"/>
      <c r="HQH221" s="306"/>
      <c r="HQI221" s="305"/>
      <c r="HQJ221" s="306"/>
      <c r="HQK221" s="305"/>
      <c r="HQL221" s="306"/>
      <c r="HQM221" s="305"/>
      <c r="HQN221" s="306"/>
      <c r="HQO221" s="305"/>
      <c r="HQP221" s="306"/>
      <c r="HQQ221" s="305"/>
      <c r="HQR221" s="306"/>
      <c r="HQS221" s="305"/>
      <c r="HQT221" s="306"/>
      <c r="HQU221" s="305"/>
      <c r="HQV221" s="306"/>
      <c r="HQW221" s="305"/>
      <c r="HQX221" s="306"/>
      <c r="HQY221" s="305"/>
      <c r="HQZ221" s="306"/>
      <c r="HRA221" s="305"/>
      <c r="HRB221" s="306"/>
      <c r="HRC221" s="305"/>
      <c r="HRD221" s="306"/>
      <c r="HRE221" s="305"/>
      <c r="HRF221" s="306"/>
      <c r="HRG221" s="305"/>
      <c r="HRH221" s="306"/>
      <c r="HRI221" s="305"/>
      <c r="HRJ221" s="306"/>
      <c r="HRK221" s="305"/>
      <c r="HRL221" s="306"/>
      <c r="HRM221" s="305"/>
      <c r="HRN221" s="306"/>
      <c r="HRO221" s="305"/>
      <c r="HRP221" s="306"/>
      <c r="HRQ221" s="305"/>
      <c r="HRR221" s="306"/>
      <c r="HRS221" s="305"/>
      <c r="HRT221" s="306"/>
      <c r="HRU221" s="305"/>
      <c r="HRV221" s="306"/>
      <c r="HRW221" s="305"/>
      <c r="HRX221" s="306"/>
      <c r="HRY221" s="305"/>
      <c r="HRZ221" s="306"/>
      <c r="HSA221" s="305"/>
      <c r="HSB221" s="306"/>
      <c r="HSC221" s="305"/>
      <c r="HSD221" s="306"/>
      <c r="HSE221" s="305"/>
      <c r="HSF221" s="306"/>
      <c r="HSG221" s="305"/>
      <c r="HSH221" s="306"/>
      <c r="HSI221" s="305"/>
      <c r="HSJ221" s="306"/>
      <c r="HSK221" s="305"/>
      <c r="HSL221" s="306"/>
      <c r="HSM221" s="305"/>
      <c r="HSN221" s="306"/>
      <c r="HSO221" s="305"/>
      <c r="HSP221" s="306"/>
      <c r="HSQ221" s="305"/>
      <c r="HSR221" s="306"/>
      <c r="HSS221" s="305"/>
      <c r="HST221" s="306"/>
      <c r="HSU221" s="305"/>
      <c r="HSV221" s="306"/>
      <c r="HSW221" s="305"/>
      <c r="HSX221" s="306"/>
      <c r="HSY221" s="305"/>
      <c r="HSZ221" s="306"/>
      <c r="HTA221" s="305"/>
      <c r="HTB221" s="306"/>
      <c r="HTC221" s="305"/>
      <c r="HTD221" s="306"/>
      <c r="HTE221" s="305"/>
      <c r="HTF221" s="306"/>
      <c r="HTG221" s="305"/>
      <c r="HTH221" s="306"/>
      <c r="HTI221" s="305"/>
      <c r="HTJ221" s="306"/>
      <c r="HTK221" s="305"/>
      <c r="HTL221" s="306"/>
      <c r="HTM221" s="305"/>
      <c r="HTN221" s="306"/>
      <c r="HTO221" s="305"/>
      <c r="HTP221" s="306"/>
      <c r="HTQ221" s="305"/>
      <c r="HTR221" s="306"/>
      <c r="HTS221" s="305"/>
      <c r="HTT221" s="306"/>
      <c r="HTU221" s="305"/>
      <c r="HTV221" s="306"/>
      <c r="HTW221" s="305"/>
      <c r="HTX221" s="306"/>
      <c r="HTY221" s="305"/>
      <c r="HTZ221" s="306"/>
      <c r="HUA221" s="305"/>
      <c r="HUB221" s="306"/>
      <c r="HUC221" s="305"/>
      <c r="HUD221" s="306"/>
      <c r="HUE221" s="305"/>
      <c r="HUF221" s="306"/>
      <c r="HUG221" s="305"/>
      <c r="HUH221" s="306"/>
      <c r="HUI221" s="305"/>
      <c r="HUJ221" s="306"/>
      <c r="HUK221" s="305"/>
      <c r="HUL221" s="306"/>
      <c r="HUM221" s="305"/>
      <c r="HUN221" s="306"/>
      <c r="HUO221" s="305"/>
      <c r="HUP221" s="306"/>
      <c r="HUQ221" s="305"/>
      <c r="HUR221" s="306"/>
      <c r="HUS221" s="305"/>
      <c r="HUT221" s="306"/>
      <c r="HUU221" s="305"/>
      <c r="HUV221" s="306"/>
      <c r="HUW221" s="305"/>
      <c r="HUX221" s="306"/>
      <c r="HUY221" s="305"/>
      <c r="HUZ221" s="306"/>
      <c r="HVA221" s="305"/>
      <c r="HVB221" s="306"/>
      <c r="HVC221" s="305"/>
      <c r="HVD221" s="306"/>
      <c r="HVE221" s="305"/>
      <c r="HVF221" s="306"/>
      <c r="HVG221" s="305"/>
      <c r="HVH221" s="306"/>
      <c r="HVI221" s="305"/>
      <c r="HVJ221" s="306"/>
      <c r="HVK221" s="305"/>
      <c r="HVL221" s="306"/>
      <c r="HVM221" s="305"/>
      <c r="HVN221" s="306"/>
      <c r="HVO221" s="305"/>
      <c r="HVP221" s="306"/>
      <c r="HVQ221" s="305"/>
      <c r="HVR221" s="306"/>
      <c r="HVS221" s="305"/>
      <c r="HVT221" s="306"/>
      <c r="HVU221" s="305"/>
      <c r="HVV221" s="306"/>
      <c r="HVW221" s="305"/>
      <c r="HVX221" s="306"/>
      <c r="HVY221" s="305"/>
      <c r="HVZ221" s="306"/>
      <c r="HWA221" s="305"/>
      <c r="HWB221" s="306"/>
      <c r="HWC221" s="305"/>
      <c r="HWD221" s="306"/>
      <c r="HWE221" s="305"/>
      <c r="HWF221" s="306"/>
      <c r="HWG221" s="305"/>
      <c r="HWH221" s="306"/>
      <c r="HWI221" s="305"/>
      <c r="HWJ221" s="306"/>
      <c r="HWK221" s="305"/>
      <c r="HWL221" s="306"/>
      <c r="HWM221" s="305"/>
      <c r="HWN221" s="306"/>
      <c r="HWO221" s="305"/>
      <c r="HWP221" s="306"/>
      <c r="HWQ221" s="305"/>
      <c r="HWR221" s="306"/>
      <c r="HWS221" s="305"/>
      <c r="HWT221" s="306"/>
      <c r="HWU221" s="305"/>
      <c r="HWV221" s="306"/>
      <c r="HWW221" s="305"/>
      <c r="HWX221" s="306"/>
      <c r="HWY221" s="305"/>
      <c r="HWZ221" s="306"/>
      <c r="HXA221" s="305"/>
      <c r="HXB221" s="306"/>
      <c r="HXC221" s="305"/>
      <c r="HXD221" s="306"/>
      <c r="HXE221" s="305"/>
      <c r="HXF221" s="306"/>
      <c r="HXG221" s="305"/>
      <c r="HXH221" s="306"/>
      <c r="HXI221" s="305"/>
      <c r="HXJ221" s="306"/>
      <c r="HXK221" s="305"/>
      <c r="HXL221" s="306"/>
      <c r="HXM221" s="305"/>
      <c r="HXN221" s="306"/>
      <c r="HXO221" s="305"/>
      <c r="HXP221" s="306"/>
      <c r="HXQ221" s="305"/>
      <c r="HXR221" s="306"/>
      <c r="HXS221" s="305"/>
      <c r="HXT221" s="306"/>
      <c r="HXU221" s="305"/>
      <c r="HXV221" s="306"/>
      <c r="HXW221" s="305"/>
      <c r="HXX221" s="306"/>
      <c r="HXY221" s="305"/>
      <c r="HXZ221" s="306"/>
      <c r="HYA221" s="305"/>
      <c r="HYB221" s="306"/>
      <c r="HYC221" s="305"/>
      <c r="HYD221" s="306"/>
      <c r="HYE221" s="305"/>
      <c r="HYF221" s="306"/>
      <c r="HYG221" s="305"/>
      <c r="HYH221" s="306"/>
      <c r="HYI221" s="305"/>
      <c r="HYJ221" s="306"/>
      <c r="HYK221" s="305"/>
      <c r="HYL221" s="306"/>
      <c r="HYM221" s="305"/>
      <c r="HYN221" s="306"/>
      <c r="HYO221" s="305"/>
      <c r="HYP221" s="306"/>
      <c r="HYQ221" s="305"/>
      <c r="HYR221" s="306"/>
      <c r="HYS221" s="305"/>
      <c r="HYT221" s="306"/>
      <c r="HYU221" s="305"/>
      <c r="HYV221" s="306"/>
      <c r="HYW221" s="305"/>
      <c r="HYX221" s="306"/>
      <c r="HYY221" s="305"/>
      <c r="HYZ221" s="306"/>
      <c r="HZA221" s="305"/>
      <c r="HZB221" s="306"/>
      <c r="HZC221" s="305"/>
      <c r="HZD221" s="306"/>
      <c r="HZE221" s="305"/>
      <c r="HZF221" s="306"/>
      <c r="HZG221" s="305"/>
      <c r="HZH221" s="306"/>
      <c r="HZI221" s="305"/>
      <c r="HZJ221" s="306"/>
      <c r="HZK221" s="305"/>
      <c r="HZL221" s="306"/>
      <c r="HZM221" s="305"/>
      <c r="HZN221" s="306"/>
      <c r="HZO221" s="305"/>
      <c r="HZP221" s="306"/>
      <c r="HZQ221" s="305"/>
      <c r="HZR221" s="306"/>
      <c r="HZS221" s="305"/>
      <c r="HZT221" s="306"/>
      <c r="HZU221" s="305"/>
      <c r="HZV221" s="306"/>
      <c r="HZW221" s="305"/>
      <c r="HZX221" s="306"/>
      <c r="HZY221" s="305"/>
      <c r="HZZ221" s="306"/>
      <c r="IAA221" s="305"/>
      <c r="IAB221" s="306"/>
      <c r="IAC221" s="305"/>
      <c r="IAD221" s="306"/>
      <c r="IAE221" s="305"/>
      <c r="IAF221" s="306"/>
      <c r="IAG221" s="305"/>
      <c r="IAH221" s="306"/>
      <c r="IAI221" s="305"/>
      <c r="IAJ221" s="306"/>
      <c r="IAK221" s="305"/>
      <c r="IAL221" s="306"/>
      <c r="IAM221" s="305"/>
      <c r="IAN221" s="306"/>
      <c r="IAO221" s="305"/>
      <c r="IAP221" s="306"/>
      <c r="IAQ221" s="305"/>
      <c r="IAR221" s="306"/>
      <c r="IAS221" s="305"/>
      <c r="IAT221" s="306"/>
      <c r="IAU221" s="305"/>
      <c r="IAV221" s="306"/>
      <c r="IAW221" s="305"/>
      <c r="IAX221" s="306"/>
      <c r="IAY221" s="305"/>
      <c r="IAZ221" s="306"/>
      <c r="IBA221" s="305"/>
      <c r="IBB221" s="306"/>
      <c r="IBC221" s="305"/>
      <c r="IBD221" s="306"/>
      <c r="IBE221" s="305"/>
      <c r="IBF221" s="306"/>
      <c r="IBG221" s="305"/>
      <c r="IBH221" s="306"/>
      <c r="IBI221" s="305"/>
      <c r="IBJ221" s="306"/>
      <c r="IBK221" s="305"/>
      <c r="IBL221" s="306"/>
      <c r="IBM221" s="305"/>
      <c r="IBN221" s="306"/>
      <c r="IBO221" s="305"/>
      <c r="IBP221" s="306"/>
      <c r="IBQ221" s="305"/>
      <c r="IBR221" s="306"/>
      <c r="IBS221" s="305"/>
      <c r="IBT221" s="306"/>
      <c r="IBU221" s="305"/>
      <c r="IBV221" s="306"/>
      <c r="IBW221" s="305"/>
      <c r="IBX221" s="306"/>
      <c r="IBY221" s="305"/>
      <c r="IBZ221" s="306"/>
      <c r="ICA221" s="305"/>
      <c r="ICB221" s="306"/>
      <c r="ICC221" s="305"/>
      <c r="ICD221" s="306"/>
      <c r="ICE221" s="305"/>
      <c r="ICF221" s="306"/>
      <c r="ICG221" s="305"/>
      <c r="ICH221" s="306"/>
      <c r="ICI221" s="305"/>
      <c r="ICJ221" s="306"/>
      <c r="ICK221" s="305"/>
      <c r="ICL221" s="306"/>
      <c r="ICM221" s="305"/>
      <c r="ICN221" s="306"/>
      <c r="ICO221" s="305"/>
      <c r="ICP221" s="306"/>
      <c r="ICQ221" s="305"/>
      <c r="ICR221" s="306"/>
      <c r="ICS221" s="305"/>
      <c r="ICT221" s="306"/>
      <c r="ICU221" s="305"/>
      <c r="ICV221" s="306"/>
      <c r="ICW221" s="305"/>
      <c r="ICX221" s="306"/>
      <c r="ICY221" s="305"/>
      <c r="ICZ221" s="306"/>
      <c r="IDA221" s="305"/>
      <c r="IDB221" s="306"/>
      <c r="IDC221" s="305"/>
      <c r="IDD221" s="306"/>
      <c r="IDE221" s="305"/>
      <c r="IDF221" s="306"/>
      <c r="IDG221" s="305"/>
      <c r="IDH221" s="306"/>
      <c r="IDI221" s="305"/>
      <c r="IDJ221" s="306"/>
      <c r="IDK221" s="305"/>
      <c r="IDL221" s="306"/>
      <c r="IDM221" s="305"/>
      <c r="IDN221" s="306"/>
      <c r="IDO221" s="305"/>
      <c r="IDP221" s="306"/>
      <c r="IDQ221" s="305"/>
      <c r="IDR221" s="306"/>
      <c r="IDS221" s="305"/>
      <c r="IDT221" s="306"/>
      <c r="IDU221" s="305"/>
      <c r="IDV221" s="306"/>
      <c r="IDW221" s="305"/>
      <c r="IDX221" s="306"/>
      <c r="IDY221" s="305"/>
      <c r="IDZ221" s="306"/>
      <c r="IEA221" s="305"/>
      <c r="IEB221" s="306"/>
      <c r="IEC221" s="305"/>
      <c r="IED221" s="306"/>
      <c r="IEE221" s="305"/>
      <c r="IEF221" s="306"/>
      <c r="IEG221" s="305"/>
      <c r="IEH221" s="306"/>
      <c r="IEI221" s="305"/>
      <c r="IEJ221" s="306"/>
      <c r="IEK221" s="305"/>
      <c r="IEL221" s="306"/>
      <c r="IEM221" s="305"/>
      <c r="IEN221" s="306"/>
      <c r="IEO221" s="305"/>
      <c r="IEP221" s="306"/>
      <c r="IEQ221" s="305"/>
      <c r="IER221" s="306"/>
      <c r="IES221" s="305"/>
      <c r="IET221" s="306"/>
      <c r="IEU221" s="305"/>
      <c r="IEV221" s="306"/>
      <c r="IEW221" s="305"/>
      <c r="IEX221" s="306"/>
      <c r="IEY221" s="305"/>
      <c r="IEZ221" s="306"/>
      <c r="IFA221" s="305"/>
      <c r="IFB221" s="306"/>
      <c r="IFC221" s="305"/>
      <c r="IFD221" s="306"/>
      <c r="IFE221" s="305"/>
      <c r="IFF221" s="306"/>
      <c r="IFG221" s="305"/>
      <c r="IFH221" s="306"/>
      <c r="IFI221" s="305"/>
      <c r="IFJ221" s="306"/>
      <c r="IFK221" s="305"/>
      <c r="IFL221" s="306"/>
      <c r="IFM221" s="305"/>
      <c r="IFN221" s="306"/>
      <c r="IFO221" s="305"/>
      <c r="IFP221" s="306"/>
      <c r="IFQ221" s="305"/>
      <c r="IFR221" s="306"/>
      <c r="IFS221" s="305"/>
      <c r="IFT221" s="306"/>
      <c r="IFU221" s="305"/>
      <c r="IFV221" s="306"/>
      <c r="IFW221" s="305"/>
      <c r="IFX221" s="306"/>
      <c r="IFY221" s="305"/>
      <c r="IFZ221" s="306"/>
      <c r="IGA221" s="305"/>
      <c r="IGB221" s="306"/>
      <c r="IGC221" s="305"/>
      <c r="IGD221" s="306"/>
      <c r="IGE221" s="305"/>
      <c r="IGF221" s="306"/>
      <c r="IGG221" s="305"/>
      <c r="IGH221" s="306"/>
      <c r="IGI221" s="305"/>
      <c r="IGJ221" s="306"/>
      <c r="IGK221" s="305"/>
      <c r="IGL221" s="306"/>
      <c r="IGM221" s="305"/>
      <c r="IGN221" s="306"/>
      <c r="IGO221" s="305"/>
      <c r="IGP221" s="306"/>
      <c r="IGQ221" s="305"/>
      <c r="IGR221" s="306"/>
      <c r="IGS221" s="305"/>
      <c r="IGT221" s="306"/>
      <c r="IGU221" s="305"/>
      <c r="IGV221" s="306"/>
      <c r="IGW221" s="305"/>
      <c r="IGX221" s="306"/>
      <c r="IGY221" s="305"/>
      <c r="IGZ221" s="306"/>
      <c r="IHA221" s="305"/>
      <c r="IHB221" s="306"/>
      <c r="IHC221" s="305"/>
      <c r="IHD221" s="306"/>
      <c r="IHE221" s="305"/>
      <c r="IHF221" s="306"/>
      <c r="IHG221" s="305"/>
      <c r="IHH221" s="306"/>
      <c r="IHI221" s="305"/>
      <c r="IHJ221" s="306"/>
      <c r="IHK221" s="305"/>
      <c r="IHL221" s="306"/>
      <c r="IHM221" s="305"/>
      <c r="IHN221" s="306"/>
      <c r="IHO221" s="305"/>
      <c r="IHP221" s="306"/>
      <c r="IHQ221" s="305"/>
      <c r="IHR221" s="306"/>
      <c r="IHS221" s="305"/>
      <c r="IHT221" s="306"/>
      <c r="IHU221" s="305"/>
      <c r="IHV221" s="306"/>
      <c r="IHW221" s="305"/>
      <c r="IHX221" s="306"/>
      <c r="IHY221" s="305"/>
      <c r="IHZ221" s="306"/>
      <c r="IIA221" s="305"/>
      <c r="IIB221" s="306"/>
      <c r="IIC221" s="305"/>
      <c r="IID221" s="306"/>
      <c r="IIE221" s="305"/>
      <c r="IIF221" s="306"/>
      <c r="IIG221" s="305"/>
      <c r="IIH221" s="306"/>
      <c r="III221" s="305"/>
      <c r="IIJ221" s="306"/>
      <c r="IIK221" s="305"/>
      <c r="IIL221" s="306"/>
      <c r="IIM221" s="305"/>
      <c r="IIN221" s="306"/>
      <c r="IIO221" s="305"/>
      <c r="IIP221" s="306"/>
      <c r="IIQ221" s="305"/>
      <c r="IIR221" s="306"/>
      <c r="IIS221" s="305"/>
      <c r="IIT221" s="306"/>
      <c r="IIU221" s="305"/>
      <c r="IIV221" s="306"/>
      <c r="IIW221" s="305"/>
      <c r="IIX221" s="306"/>
      <c r="IIY221" s="305"/>
      <c r="IIZ221" s="306"/>
      <c r="IJA221" s="305"/>
      <c r="IJB221" s="306"/>
      <c r="IJC221" s="305"/>
      <c r="IJD221" s="306"/>
      <c r="IJE221" s="305"/>
      <c r="IJF221" s="306"/>
      <c r="IJG221" s="305"/>
      <c r="IJH221" s="306"/>
      <c r="IJI221" s="305"/>
      <c r="IJJ221" s="306"/>
      <c r="IJK221" s="305"/>
      <c r="IJL221" s="306"/>
      <c r="IJM221" s="305"/>
      <c r="IJN221" s="306"/>
      <c r="IJO221" s="305"/>
      <c r="IJP221" s="306"/>
      <c r="IJQ221" s="305"/>
      <c r="IJR221" s="306"/>
      <c r="IJS221" s="305"/>
      <c r="IJT221" s="306"/>
      <c r="IJU221" s="305"/>
      <c r="IJV221" s="306"/>
      <c r="IJW221" s="305"/>
      <c r="IJX221" s="306"/>
      <c r="IJY221" s="305"/>
      <c r="IJZ221" s="306"/>
      <c r="IKA221" s="305"/>
      <c r="IKB221" s="306"/>
      <c r="IKC221" s="305"/>
      <c r="IKD221" s="306"/>
      <c r="IKE221" s="305"/>
      <c r="IKF221" s="306"/>
      <c r="IKG221" s="305"/>
      <c r="IKH221" s="306"/>
      <c r="IKI221" s="305"/>
      <c r="IKJ221" s="306"/>
      <c r="IKK221" s="305"/>
      <c r="IKL221" s="306"/>
      <c r="IKM221" s="305"/>
      <c r="IKN221" s="306"/>
      <c r="IKO221" s="305"/>
      <c r="IKP221" s="306"/>
      <c r="IKQ221" s="305"/>
      <c r="IKR221" s="306"/>
      <c r="IKS221" s="305"/>
      <c r="IKT221" s="306"/>
      <c r="IKU221" s="305"/>
      <c r="IKV221" s="306"/>
      <c r="IKW221" s="305"/>
      <c r="IKX221" s="306"/>
      <c r="IKY221" s="305"/>
      <c r="IKZ221" s="306"/>
      <c r="ILA221" s="305"/>
      <c r="ILB221" s="306"/>
      <c r="ILC221" s="305"/>
      <c r="ILD221" s="306"/>
      <c r="ILE221" s="305"/>
      <c r="ILF221" s="306"/>
      <c r="ILG221" s="305"/>
      <c r="ILH221" s="306"/>
      <c r="ILI221" s="305"/>
      <c r="ILJ221" s="306"/>
      <c r="ILK221" s="305"/>
      <c r="ILL221" s="306"/>
      <c r="ILM221" s="305"/>
      <c r="ILN221" s="306"/>
      <c r="ILO221" s="305"/>
      <c r="ILP221" s="306"/>
      <c r="ILQ221" s="305"/>
      <c r="ILR221" s="306"/>
      <c r="ILS221" s="305"/>
      <c r="ILT221" s="306"/>
      <c r="ILU221" s="305"/>
      <c r="ILV221" s="306"/>
      <c r="ILW221" s="305"/>
      <c r="ILX221" s="306"/>
      <c r="ILY221" s="305"/>
      <c r="ILZ221" s="306"/>
      <c r="IMA221" s="305"/>
      <c r="IMB221" s="306"/>
      <c r="IMC221" s="305"/>
      <c r="IMD221" s="306"/>
      <c r="IME221" s="305"/>
      <c r="IMF221" s="306"/>
      <c r="IMG221" s="305"/>
      <c r="IMH221" s="306"/>
      <c r="IMI221" s="305"/>
      <c r="IMJ221" s="306"/>
      <c r="IMK221" s="305"/>
      <c r="IML221" s="306"/>
      <c r="IMM221" s="305"/>
      <c r="IMN221" s="306"/>
      <c r="IMO221" s="305"/>
      <c r="IMP221" s="306"/>
      <c r="IMQ221" s="305"/>
      <c r="IMR221" s="306"/>
      <c r="IMS221" s="305"/>
      <c r="IMT221" s="306"/>
      <c r="IMU221" s="305"/>
      <c r="IMV221" s="306"/>
      <c r="IMW221" s="305"/>
      <c r="IMX221" s="306"/>
      <c r="IMY221" s="305"/>
      <c r="IMZ221" s="306"/>
      <c r="INA221" s="305"/>
      <c r="INB221" s="306"/>
      <c r="INC221" s="305"/>
      <c r="IND221" s="306"/>
      <c r="INE221" s="305"/>
      <c r="INF221" s="306"/>
      <c r="ING221" s="305"/>
      <c r="INH221" s="306"/>
      <c r="INI221" s="305"/>
      <c r="INJ221" s="306"/>
      <c r="INK221" s="305"/>
      <c r="INL221" s="306"/>
      <c r="INM221" s="305"/>
      <c r="INN221" s="306"/>
      <c r="INO221" s="305"/>
      <c r="INP221" s="306"/>
      <c r="INQ221" s="305"/>
      <c r="INR221" s="306"/>
      <c r="INS221" s="305"/>
      <c r="INT221" s="306"/>
      <c r="INU221" s="305"/>
      <c r="INV221" s="306"/>
      <c r="INW221" s="305"/>
      <c r="INX221" s="306"/>
      <c r="INY221" s="305"/>
      <c r="INZ221" s="306"/>
      <c r="IOA221" s="305"/>
      <c r="IOB221" s="306"/>
      <c r="IOC221" s="305"/>
      <c r="IOD221" s="306"/>
      <c r="IOE221" s="305"/>
      <c r="IOF221" s="306"/>
      <c r="IOG221" s="305"/>
      <c r="IOH221" s="306"/>
      <c r="IOI221" s="305"/>
      <c r="IOJ221" s="306"/>
      <c r="IOK221" s="305"/>
      <c r="IOL221" s="306"/>
      <c r="IOM221" s="305"/>
      <c r="ION221" s="306"/>
      <c r="IOO221" s="305"/>
      <c r="IOP221" s="306"/>
      <c r="IOQ221" s="305"/>
      <c r="IOR221" s="306"/>
      <c r="IOS221" s="305"/>
      <c r="IOT221" s="306"/>
      <c r="IOU221" s="305"/>
      <c r="IOV221" s="306"/>
      <c r="IOW221" s="305"/>
      <c r="IOX221" s="306"/>
      <c r="IOY221" s="305"/>
      <c r="IOZ221" s="306"/>
      <c r="IPA221" s="305"/>
      <c r="IPB221" s="306"/>
      <c r="IPC221" s="305"/>
      <c r="IPD221" s="306"/>
      <c r="IPE221" s="305"/>
      <c r="IPF221" s="306"/>
      <c r="IPG221" s="305"/>
      <c r="IPH221" s="306"/>
      <c r="IPI221" s="305"/>
      <c r="IPJ221" s="306"/>
      <c r="IPK221" s="305"/>
      <c r="IPL221" s="306"/>
      <c r="IPM221" s="305"/>
      <c r="IPN221" s="306"/>
      <c r="IPO221" s="305"/>
      <c r="IPP221" s="306"/>
      <c r="IPQ221" s="305"/>
      <c r="IPR221" s="306"/>
      <c r="IPS221" s="305"/>
      <c r="IPT221" s="306"/>
      <c r="IPU221" s="305"/>
      <c r="IPV221" s="306"/>
      <c r="IPW221" s="305"/>
      <c r="IPX221" s="306"/>
      <c r="IPY221" s="305"/>
      <c r="IPZ221" s="306"/>
      <c r="IQA221" s="305"/>
      <c r="IQB221" s="306"/>
      <c r="IQC221" s="305"/>
      <c r="IQD221" s="306"/>
      <c r="IQE221" s="305"/>
      <c r="IQF221" s="306"/>
      <c r="IQG221" s="305"/>
      <c r="IQH221" s="306"/>
      <c r="IQI221" s="305"/>
      <c r="IQJ221" s="306"/>
      <c r="IQK221" s="305"/>
      <c r="IQL221" s="306"/>
      <c r="IQM221" s="305"/>
      <c r="IQN221" s="306"/>
      <c r="IQO221" s="305"/>
      <c r="IQP221" s="306"/>
      <c r="IQQ221" s="305"/>
      <c r="IQR221" s="306"/>
      <c r="IQS221" s="305"/>
      <c r="IQT221" s="306"/>
      <c r="IQU221" s="305"/>
      <c r="IQV221" s="306"/>
      <c r="IQW221" s="305"/>
      <c r="IQX221" s="306"/>
      <c r="IQY221" s="305"/>
      <c r="IQZ221" s="306"/>
      <c r="IRA221" s="305"/>
      <c r="IRB221" s="306"/>
      <c r="IRC221" s="305"/>
      <c r="IRD221" s="306"/>
      <c r="IRE221" s="305"/>
      <c r="IRF221" s="306"/>
      <c r="IRG221" s="305"/>
      <c r="IRH221" s="306"/>
      <c r="IRI221" s="305"/>
      <c r="IRJ221" s="306"/>
      <c r="IRK221" s="305"/>
      <c r="IRL221" s="306"/>
      <c r="IRM221" s="305"/>
      <c r="IRN221" s="306"/>
      <c r="IRO221" s="305"/>
      <c r="IRP221" s="306"/>
      <c r="IRQ221" s="305"/>
      <c r="IRR221" s="306"/>
      <c r="IRS221" s="305"/>
      <c r="IRT221" s="306"/>
      <c r="IRU221" s="305"/>
      <c r="IRV221" s="306"/>
      <c r="IRW221" s="305"/>
      <c r="IRX221" s="306"/>
      <c r="IRY221" s="305"/>
      <c r="IRZ221" s="306"/>
      <c r="ISA221" s="305"/>
      <c r="ISB221" s="306"/>
      <c r="ISC221" s="305"/>
      <c r="ISD221" s="306"/>
      <c r="ISE221" s="305"/>
      <c r="ISF221" s="306"/>
      <c r="ISG221" s="305"/>
      <c r="ISH221" s="306"/>
      <c r="ISI221" s="305"/>
      <c r="ISJ221" s="306"/>
      <c r="ISK221" s="305"/>
      <c r="ISL221" s="306"/>
      <c r="ISM221" s="305"/>
      <c r="ISN221" s="306"/>
      <c r="ISO221" s="305"/>
      <c r="ISP221" s="306"/>
      <c r="ISQ221" s="305"/>
      <c r="ISR221" s="306"/>
      <c r="ISS221" s="305"/>
      <c r="IST221" s="306"/>
      <c r="ISU221" s="305"/>
      <c r="ISV221" s="306"/>
      <c r="ISW221" s="305"/>
      <c r="ISX221" s="306"/>
      <c r="ISY221" s="305"/>
      <c r="ISZ221" s="306"/>
      <c r="ITA221" s="305"/>
      <c r="ITB221" s="306"/>
      <c r="ITC221" s="305"/>
      <c r="ITD221" s="306"/>
      <c r="ITE221" s="305"/>
      <c r="ITF221" s="306"/>
      <c r="ITG221" s="305"/>
      <c r="ITH221" s="306"/>
      <c r="ITI221" s="305"/>
      <c r="ITJ221" s="306"/>
      <c r="ITK221" s="305"/>
      <c r="ITL221" s="306"/>
      <c r="ITM221" s="305"/>
      <c r="ITN221" s="306"/>
      <c r="ITO221" s="305"/>
      <c r="ITP221" s="306"/>
      <c r="ITQ221" s="305"/>
      <c r="ITR221" s="306"/>
      <c r="ITS221" s="305"/>
      <c r="ITT221" s="306"/>
      <c r="ITU221" s="305"/>
      <c r="ITV221" s="306"/>
      <c r="ITW221" s="305"/>
      <c r="ITX221" s="306"/>
      <c r="ITY221" s="305"/>
      <c r="ITZ221" s="306"/>
      <c r="IUA221" s="305"/>
      <c r="IUB221" s="306"/>
      <c r="IUC221" s="305"/>
      <c r="IUD221" s="306"/>
      <c r="IUE221" s="305"/>
      <c r="IUF221" s="306"/>
      <c r="IUG221" s="305"/>
      <c r="IUH221" s="306"/>
      <c r="IUI221" s="305"/>
      <c r="IUJ221" s="306"/>
      <c r="IUK221" s="305"/>
      <c r="IUL221" s="306"/>
      <c r="IUM221" s="305"/>
      <c r="IUN221" s="306"/>
      <c r="IUO221" s="305"/>
      <c r="IUP221" s="306"/>
      <c r="IUQ221" s="305"/>
      <c r="IUR221" s="306"/>
      <c r="IUS221" s="305"/>
      <c r="IUT221" s="306"/>
      <c r="IUU221" s="305"/>
      <c r="IUV221" s="306"/>
      <c r="IUW221" s="305"/>
      <c r="IUX221" s="306"/>
      <c r="IUY221" s="305"/>
      <c r="IUZ221" s="306"/>
      <c r="IVA221" s="305"/>
      <c r="IVB221" s="306"/>
      <c r="IVC221" s="305"/>
      <c r="IVD221" s="306"/>
      <c r="IVE221" s="305"/>
      <c r="IVF221" s="306"/>
      <c r="IVG221" s="305"/>
      <c r="IVH221" s="306"/>
      <c r="IVI221" s="305"/>
      <c r="IVJ221" s="306"/>
      <c r="IVK221" s="305"/>
      <c r="IVL221" s="306"/>
      <c r="IVM221" s="305"/>
      <c r="IVN221" s="306"/>
      <c r="IVO221" s="305"/>
      <c r="IVP221" s="306"/>
      <c r="IVQ221" s="305"/>
      <c r="IVR221" s="306"/>
      <c r="IVS221" s="305"/>
      <c r="IVT221" s="306"/>
      <c r="IVU221" s="305"/>
      <c r="IVV221" s="306"/>
      <c r="IVW221" s="305"/>
      <c r="IVX221" s="306"/>
      <c r="IVY221" s="305"/>
      <c r="IVZ221" s="306"/>
      <c r="IWA221" s="305"/>
      <c r="IWB221" s="306"/>
      <c r="IWC221" s="305"/>
      <c r="IWD221" s="306"/>
      <c r="IWE221" s="305"/>
      <c r="IWF221" s="306"/>
      <c r="IWG221" s="305"/>
      <c r="IWH221" s="306"/>
      <c r="IWI221" s="305"/>
      <c r="IWJ221" s="306"/>
      <c r="IWK221" s="305"/>
      <c r="IWL221" s="306"/>
      <c r="IWM221" s="305"/>
      <c r="IWN221" s="306"/>
      <c r="IWO221" s="305"/>
      <c r="IWP221" s="306"/>
      <c r="IWQ221" s="305"/>
      <c r="IWR221" s="306"/>
      <c r="IWS221" s="305"/>
      <c r="IWT221" s="306"/>
      <c r="IWU221" s="305"/>
      <c r="IWV221" s="306"/>
      <c r="IWW221" s="305"/>
      <c r="IWX221" s="306"/>
      <c r="IWY221" s="305"/>
      <c r="IWZ221" s="306"/>
      <c r="IXA221" s="305"/>
      <c r="IXB221" s="306"/>
      <c r="IXC221" s="305"/>
      <c r="IXD221" s="306"/>
      <c r="IXE221" s="305"/>
      <c r="IXF221" s="306"/>
      <c r="IXG221" s="305"/>
      <c r="IXH221" s="306"/>
      <c r="IXI221" s="305"/>
      <c r="IXJ221" s="306"/>
      <c r="IXK221" s="305"/>
      <c r="IXL221" s="306"/>
      <c r="IXM221" s="305"/>
      <c r="IXN221" s="306"/>
      <c r="IXO221" s="305"/>
      <c r="IXP221" s="306"/>
      <c r="IXQ221" s="305"/>
      <c r="IXR221" s="306"/>
      <c r="IXS221" s="305"/>
      <c r="IXT221" s="306"/>
      <c r="IXU221" s="305"/>
      <c r="IXV221" s="306"/>
      <c r="IXW221" s="305"/>
      <c r="IXX221" s="306"/>
      <c r="IXY221" s="305"/>
      <c r="IXZ221" s="306"/>
      <c r="IYA221" s="305"/>
      <c r="IYB221" s="306"/>
      <c r="IYC221" s="305"/>
      <c r="IYD221" s="306"/>
      <c r="IYE221" s="305"/>
      <c r="IYF221" s="306"/>
      <c r="IYG221" s="305"/>
      <c r="IYH221" s="306"/>
      <c r="IYI221" s="305"/>
      <c r="IYJ221" s="306"/>
      <c r="IYK221" s="305"/>
      <c r="IYL221" s="306"/>
      <c r="IYM221" s="305"/>
      <c r="IYN221" s="306"/>
      <c r="IYO221" s="305"/>
      <c r="IYP221" s="306"/>
      <c r="IYQ221" s="305"/>
      <c r="IYR221" s="306"/>
      <c r="IYS221" s="305"/>
      <c r="IYT221" s="306"/>
      <c r="IYU221" s="305"/>
      <c r="IYV221" s="306"/>
      <c r="IYW221" s="305"/>
      <c r="IYX221" s="306"/>
      <c r="IYY221" s="305"/>
      <c r="IYZ221" s="306"/>
      <c r="IZA221" s="305"/>
      <c r="IZB221" s="306"/>
      <c r="IZC221" s="305"/>
      <c r="IZD221" s="306"/>
      <c r="IZE221" s="305"/>
      <c r="IZF221" s="306"/>
      <c r="IZG221" s="305"/>
      <c r="IZH221" s="306"/>
      <c r="IZI221" s="305"/>
      <c r="IZJ221" s="306"/>
      <c r="IZK221" s="305"/>
      <c r="IZL221" s="306"/>
      <c r="IZM221" s="305"/>
      <c r="IZN221" s="306"/>
      <c r="IZO221" s="305"/>
      <c r="IZP221" s="306"/>
      <c r="IZQ221" s="305"/>
      <c r="IZR221" s="306"/>
      <c r="IZS221" s="305"/>
      <c r="IZT221" s="306"/>
      <c r="IZU221" s="305"/>
      <c r="IZV221" s="306"/>
      <c r="IZW221" s="305"/>
      <c r="IZX221" s="306"/>
      <c r="IZY221" s="305"/>
      <c r="IZZ221" s="306"/>
      <c r="JAA221" s="305"/>
      <c r="JAB221" s="306"/>
      <c r="JAC221" s="305"/>
      <c r="JAD221" s="306"/>
      <c r="JAE221" s="305"/>
      <c r="JAF221" s="306"/>
      <c r="JAG221" s="305"/>
      <c r="JAH221" s="306"/>
      <c r="JAI221" s="305"/>
      <c r="JAJ221" s="306"/>
      <c r="JAK221" s="305"/>
      <c r="JAL221" s="306"/>
      <c r="JAM221" s="305"/>
      <c r="JAN221" s="306"/>
      <c r="JAO221" s="305"/>
      <c r="JAP221" s="306"/>
      <c r="JAQ221" s="305"/>
      <c r="JAR221" s="306"/>
      <c r="JAS221" s="305"/>
      <c r="JAT221" s="306"/>
      <c r="JAU221" s="305"/>
      <c r="JAV221" s="306"/>
      <c r="JAW221" s="305"/>
      <c r="JAX221" s="306"/>
      <c r="JAY221" s="305"/>
      <c r="JAZ221" s="306"/>
      <c r="JBA221" s="305"/>
      <c r="JBB221" s="306"/>
      <c r="JBC221" s="305"/>
      <c r="JBD221" s="306"/>
      <c r="JBE221" s="305"/>
      <c r="JBF221" s="306"/>
      <c r="JBG221" s="305"/>
      <c r="JBH221" s="306"/>
      <c r="JBI221" s="305"/>
      <c r="JBJ221" s="306"/>
      <c r="JBK221" s="305"/>
      <c r="JBL221" s="306"/>
      <c r="JBM221" s="305"/>
      <c r="JBN221" s="306"/>
      <c r="JBO221" s="305"/>
      <c r="JBP221" s="306"/>
      <c r="JBQ221" s="305"/>
      <c r="JBR221" s="306"/>
      <c r="JBS221" s="305"/>
      <c r="JBT221" s="306"/>
      <c r="JBU221" s="305"/>
      <c r="JBV221" s="306"/>
      <c r="JBW221" s="305"/>
      <c r="JBX221" s="306"/>
      <c r="JBY221" s="305"/>
      <c r="JBZ221" s="306"/>
      <c r="JCA221" s="305"/>
      <c r="JCB221" s="306"/>
      <c r="JCC221" s="305"/>
      <c r="JCD221" s="306"/>
      <c r="JCE221" s="305"/>
      <c r="JCF221" s="306"/>
      <c r="JCG221" s="305"/>
      <c r="JCH221" s="306"/>
      <c r="JCI221" s="305"/>
      <c r="JCJ221" s="306"/>
      <c r="JCK221" s="305"/>
      <c r="JCL221" s="306"/>
      <c r="JCM221" s="305"/>
      <c r="JCN221" s="306"/>
      <c r="JCO221" s="305"/>
      <c r="JCP221" s="306"/>
      <c r="JCQ221" s="305"/>
      <c r="JCR221" s="306"/>
      <c r="JCS221" s="305"/>
      <c r="JCT221" s="306"/>
      <c r="JCU221" s="305"/>
      <c r="JCV221" s="306"/>
      <c r="JCW221" s="305"/>
      <c r="JCX221" s="306"/>
      <c r="JCY221" s="305"/>
      <c r="JCZ221" s="306"/>
      <c r="JDA221" s="305"/>
      <c r="JDB221" s="306"/>
      <c r="JDC221" s="305"/>
      <c r="JDD221" s="306"/>
      <c r="JDE221" s="305"/>
      <c r="JDF221" s="306"/>
      <c r="JDG221" s="305"/>
      <c r="JDH221" s="306"/>
      <c r="JDI221" s="305"/>
      <c r="JDJ221" s="306"/>
      <c r="JDK221" s="305"/>
      <c r="JDL221" s="306"/>
      <c r="JDM221" s="305"/>
      <c r="JDN221" s="306"/>
      <c r="JDO221" s="305"/>
      <c r="JDP221" s="306"/>
      <c r="JDQ221" s="305"/>
      <c r="JDR221" s="306"/>
      <c r="JDS221" s="305"/>
      <c r="JDT221" s="306"/>
      <c r="JDU221" s="305"/>
      <c r="JDV221" s="306"/>
      <c r="JDW221" s="305"/>
      <c r="JDX221" s="306"/>
      <c r="JDY221" s="305"/>
      <c r="JDZ221" s="306"/>
      <c r="JEA221" s="305"/>
      <c r="JEB221" s="306"/>
      <c r="JEC221" s="305"/>
      <c r="JED221" s="306"/>
      <c r="JEE221" s="305"/>
      <c r="JEF221" s="306"/>
      <c r="JEG221" s="305"/>
      <c r="JEH221" s="306"/>
      <c r="JEI221" s="305"/>
      <c r="JEJ221" s="306"/>
      <c r="JEK221" s="305"/>
      <c r="JEL221" s="306"/>
      <c r="JEM221" s="305"/>
      <c r="JEN221" s="306"/>
      <c r="JEO221" s="305"/>
      <c r="JEP221" s="306"/>
      <c r="JEQ221" s="305"/>
      <c r="JER221" s="306"/>
      <c r="JES221" s="305"/>
      <c r="JET221" s="306"/>
      <c r="JEU221" s="305"/>
      <c r="JEV221" s="306"/>
      <c r="JEW221" s="305"/>
      <c r="JEX221" s="306"/>
      <c r="JEY221" s="305"/>
      <c r="JEZ221" s="306"/>
      <c r="JFA221" s="305"/>
      <c r="JFB221" s="306"/>
      <c r="JFC221" s="305"/>
      <c r="JFD221" s="306"/>
      <c r="JFE221" s="305"/>
      <c r="JFF221" s="306"/>
      <c r="JFG221" s="305"/>
      <c r="JFH221" s="306"/>
      <c r="JFI221" s="305"/>
      <c r="JFJ221" s="306"/>
      <c r="JFK221" s="305"/>
      <c r="JFL221" s="306"/>
      <c r="JFM221" s="305"/>
      <c r="JFN221" s="306"/>
      <c r="JFO221" s="305"/>
      <c r="JFP221" s="306"/>
      <c r="JFQ221" s="305"/>
      <c r="JFR221" s="306"/>
      <c r="JFS221" s="305"/>
      <c r="JFT221" s="306"/>
      <c r="JFU221" s="305"/>
      <c r="JFV221" s="306"/>
      <c r="JFW221" s="305"/>
      <c r="JFX221" s="306"/>
      <c r="JFY221" s="305"/>
      <c r="JFZ221" s="306"/>
      <c r="JGA221" s="305"/>
      <c r="JGB221" s="306"/>
      <c r="JGC221" s="305"/>
      <c r="JGD221" s="306"/>
      <c r="JGE221" s="305"/>
      <c r="JGF221" s="306"/>
      <c r="JGG221" s="305"/>
      <c r="JGH221" s="306"/>
      <c r="JGI221" s="305"/>
      <c r="JGJ221" s="306"/>
      <c r="JGK221" s="305"/>
      <c r="JGL221" s="306"/>
      <c r="JGM221" s="305"/>
      <c r="JGN221" s="306"/>
      <c r="JGO221" s="305"/>
      <c r="JGP221" s="306"/>
      <c r="JGQ221" s="305"/>
      <c r="JGR221" s="306"/>
      <c r="JGS221" s="305"/>
      <c r="JGT221" s="306"/>
      <c r="JGU221" s="305"/>
      <c r="JGV221" s="306"/>
      <c r="JGW221" s="305"/>
      <c r="JGX221" s="306"/>
      <c r="JGY221" s="305"/>
      <c r="JGZ221" s="306"/>
      <c r="JHA221" s="305"/>
      <c r="JHB221" s="306"/>
      <c r="JHC221" s="305"/>
      <c r="JHD221" s="306"/>
      <c r="JHE221" s="305"/>
      <c r="JHF221" s="306"/>
      <c r="JHG221" s="305"/>
      <c r="JHH221" s="306"/>
      <c r="JHI221" s="305"/>
      <c r="JHJ221" s="306"/>
      <c r="JHK221" s="305"/>
      <c r="JHL221" s="306"/>
      <c r="JHM221" s="305"/>
      <c r="JHN221" s="306"/>
      <c r="JHO221" s="305"/>
      <c r="JHP221" s="306"/>
      <c r="JHQ221" s="305"/>
      <c r="JHR221" s="306"/>
      <c r="JHS221" s="305"/>
      <c r="JHT221" s="306"/>
      <c r="JHU221" s="305"/>
      <c r="JHV221" s="306"/>
      <c r="JHW221" s="305"/>
      <c r="JHX221" s="306"/>
      <c r="JHY221" s="305"/>
      <c r="JHZ221" s="306"/>
      <c r="JIA221" s="305"/>
      <c r="JIB221" s="306"/>
      <c r="JIC221" s="305"/>
      <c r="JID221" s="306"/>
      <c r="JIE221" s="305"/>
      <c r="JIF221" s="306"/>
      <c r="JIG221" s="305"/>
      <c r="JIH221" s="306"/>
      <c r="JII221" s="305"/>
      <c r="JIJ221" s="306"/>
      <c r="JIK221" s="305"/>
      <c r="JIL221" s="306"/>
      <c r="JIM221" s="305"/>
      <c r="JIN221" s="306"/>
      <c r="JIO221" s="305"/>
      <c r="JIP221" s="306"/>
      <c r="JIQ221" s="305"/>
      <c r="JIR221" s="306"/>
      <c r="JIS221" s="305"/>
      <c r="JIT221" s="306"/>
      <c r="JIU221" s="305"/>
      <c r="JIV221" s="306"/>
      <c r="JIW221" s="305"/>
      <c r="JIX221" s="306"/>
      <c r="JIY221" s="305"/>
      <c r="JIZ221" s="306"/>
      <c r="JJA221" s="305"/>
      <c r="JJB221" s="306"/>
      <c r="JJC221" s="305"/>
      <c r="JJD221" s="306"/>
      <c r="JJE221" s="305"/>
      <c r="JJF221" s="306"/>
      <c r="JJG221" s="305"/>
      <c r="JJH221" s="306"/>
      <c r="JJI221" s="305"/>
      <c r="JJJ221" s="306"/>
      <c r="JJK221" s="305"/>
      <c r="JJL221" s="306"/>
      <c r="JJM221" s="305"/>
      <c r="JJN221" s="306"/>
      <c r="JJO221" s="305"/>
      <c r="JJP221" s="306"/>
      <c r="JJQ221" s="305"/>
      <c r="JJR221" s="306"/>
      <c r="JJS221" s="305"/>
      <c r="JJT221" s="306"/>
      <c r="JJU221" s="305"/>
      <c r="JJV221" s="306"/>
      <c r="JJW221" s="305"/>
      <c r="JJX221" s="306"/>
      <c r="JJY221" s="305"/>
      <c r="JJZ221" s="306"/>
      <c r="JKA221" s="305"/>
      <c r="JKB221" s="306"/>
      <c r="JKC221" s="305"/>
      <c r="JKD221" s="306"/>
      <c r="JKE221" s="305"/>
      <c r="JKF221" s="306"/>
      <c r="JKG221" s="305"/>
      <c r="JKH221" s="306"/>
      <c r="JKI221" s="305"/>
      <c r="JKJ221" s="306"/>
      <c r="JKK221" s="305"/>
      <c r="JKL221" s="306"/>
      <c r="JKM221" s="305"/>
      <c r="JKN221" s="306"/>
      <c r="JKO221" s="305"/>
      <c r="JKP221" s="306"/>
      <c r="JKQ221" s="305"/>
      <c r="JKR221" s="306"/>
      <c r="JKS221" s="305"/>
      <c r="JKT221" s="306"/>
      <c r="JKU221" s="305"/>
      <c r="JKV221" s="306"/>
      <c r="JKW221" s="305"/>
      <c r="JKX221" s="306"/>
      <c r="JKY221" s="305"/>
      <c r="JKZ221" s="306"/>
      <c r="JLA221" s="305"/>
      <c r="JLB221" s="306"/>
      <c r="JLC221" s="305"/>
      <c r="JLD221" s="306"/>
      <c r="JLE221" s="305"/>
      <c r="JLF221" s="306"/>
      <c r="JLG221" s="305"/>
      <c r="JLH221" s="306"/>
      <c r="JLI221" s="305"/>
      <c r="JLJ221" s="306"/>
      <c r="JLK221" s="305"/>
      <c r="JLL221" s="306"/>
      <c r="JLM221" s="305"/>
      <c r="JLN221" s="306"/>
      <c r="JLO221" s="305"/>
      <c r="JLP221" s="306"/>
      <c r="JLQ221" s="305"/>
      <c r="JLR221" s="306"/>
      <c r="JLS221" s="305"/>
      <c r="JLT221" s="306"/>
      <c r="JLU221" s="305"/>
      <c r="JLV221" s="306"/>
      <c r="JLW221" s="305"/>
      <c r="JLX221" s="306"/>
      <c r="JLY221" s="305"/>
      <c r="JLZ221" s="306"/>
      <c r="JMA221" s="305"/>
      <c r="JMB221" s="306"/>
      <c r="JMC221" s="305"/>
      <c r="JMD221" s="306"/>
      <c r="JME221" s="305"/>
      <c r="JMF221" s="306"/>
      <c r="JMG221" s="305"/>
      <c r="JMH221" s="306"/>
      <c r="JMI221" s="305"/>
      <c r="JMJ221" s="306"/>
      <c r="JMK221" s="305"/>
      <c r="JML221" s="306"/>
      <c r="JMM221" s="305"/>
      <c r="JMN221" s="306"/>
      <c r="JMO221" s="305"/>
      <c r="JMP221" s="306"/>
      <c r="JMQ221" s="305"/>
      <c r="JMR221" s="306"/>
      <c r="JMS221" s="305"/>
      <c r="JMT221" s="306"/>
      <c r="JMU221" s="305"/>
      <c r="JMV221" s="306"/>
      <c r="JMW221" s="305"/>
      <c r="JMX221" s="306"/>
      <c r="JMY221" s="305"/>
      <c r="JMZ221" s="306"/>
      <c r="JNA221" s="305"/>
      <c r="JNB221" s="306"/>
      <c r="JNC221" s="305"/>
      <c r="JND221" s="306"/>
      <c r="JNE221" s="305"/>
      <c r="JNF221" s="306"/>
      <c r="JNG221" s="305"/>
      <c r="JNH221" s="306"/>
      <c r="JNI221" s="305"/>
      <c r="JNJ221" s="306"/>
      <c r="JNK221" s="305"/>
      <c r="JNL221" s="306"/>
      <c r="JNM221" s="305"/>
      <c r="JNN221" s="306"/>
      <c r="JNO221" s="305"/>
      <c r="JNP221" s="306"/>
      <c r="JNQ221" s="305"/>
      <c r="JNR221" s="306"/>
      <c r="JNS221" s="305"/>
      <c r="JNT221" s="306"/>
      <c r="JNU221" s="305"/>
      <c r="JNV221" s="306"/>
      <c r="JNW221" s="305"/>
      <c r="JNX221" s="306"/>
      <c r="JNY221" s="305"/>
      <c r="JNZ221" s="306"/>
      <c r="JOA221" s="305"/>
      <c r="JOB221" s="306"/>
      <c r="JOC221" s="305"/>
      <c r="JOD221" s="306"/>
      <c r="JOE221" s="305"/>
      <c r="JOF221" s="306"/>
      <c r="JOG221" s="305"/>
      <c r="JOH221" s="306"/>
      <c r="JOI221" s="305"/>
      <c r="JOJ221" s="306"/>
      <c r="JOK221" s="305"/>
      <c r="JOL221" s="306"/>
      <c r="JOM221" s="305"/>
      <c r="JON221" s="306"/>
      <c r="JOO221" s="305"/>
      <c r="JOP221" s="306"/>
      <c r="JOQ221" s="305"/>
      <c r="JOR221" s="306"/>
      <c r="JOS221" s="305"/>
      <c r="JOT221" s="306"/>
      <c r="JOU221" s="305"/>
      <c r="JOV221" s="306"/>
      <c r="JOW221" s="305"/>
      <c r="JOX221" s="306"/>
      <c r="JOY221" s="305"/>
      <c r="JOZ221" s="306"/>
      <c r="JPA221" s="305"/>
      <c r="JPB221" s="306"/>
      <c r="JPC221" s="305"/>
      <c r="JPD221" s="306"/>
      <c r="JPE221" s="305"/>
      <c r="JPF221" s="306"/>
      <c r="JPG221" s="305"/>
      <c r="JPH221" s="306"/>
      <c r="JPI221" s="305"/>
      <c r="JPJ221" s="306"/>
      <c r="JPK221" s="305"/>
      <c r="JPL221" s="306"/>
      <c r="JPM221" s="305"/>
      <c r="JPN221" s="306"/>
      <c r="JPO221" s="305"/>
      <c r="JPP221" s="306"/>
      <c r="JPQ221" s="305"/>
      <c r="JPR221" s="306"/>
      <c r="JPS221" s="305"/>
      <c r="JPT221" s="306"/>
      <c r="JPU221" s="305"/>
      <c r="JPV221" s="306"/>
      <c r="JPW221" s="305"/>
      <c r="JPX221" s="306"/>
      <c r="JPY221" s="305"/>
      <c r="JPZ221" s="306"/>
      <c r="JQA221" s="305"/>
      <c r="JQB221" s="306"/>
      <c r="JQC221" s="305"/>
      <c r="JQD221" s="306"/>
      <c r="JQE221" s="305"/>
      <c r="JQF221" s="306"/>
      <c r="JQG221" s="305"/>
      <c r="JQH221" s="306"/>
      <c r="JQI221" s="305"/>
      <c r="JQJ221" s="306"/>
      <c r="JQK221" s="305"/>
      <c r="JQL221" s="306"/>
      <c r="JQM221" s="305"/>
      <c r="JQN221" s="306"/>
      <c r="JQO221" s="305"/>
      <c r="JQP221" s="306"/>
      <c r="JQQ221" s="305"/>
      <c r="JQR221" s="306"/>
      <c r="JQS221" s="305"/>
      <c r="JQT221" s="306"/>
      <c r="JQU221" s="305"/>
      <c r="JQV221" s="306"/>
      <c r="JQW221" s="305"/>
      <c r="JQX221" s="306"/>
      <c r="JQY221" s="305"/>
      <c r="JQZ221" s="306"/>
      <c r="JRA221" s="305"/>
      <c r="JRB221" s="306"/>
      <c r="JRC221" s="305"/>
      <c r="JRD221" s="306"/>
      <c r="JRE221" s="305"/>
      <c r="JRF221" s="306"/>
      <c r="JRG221" s="305"/>
      <c r="JRH221" s="306"/>
      <c r="JRI221" s="305"/>
      <c r="JRJ221" s="306"/>
      <c r="JRK221" s="305"/>
      <c r="JRL221" s="306"/>
      <c r="JRM221" s="305"/>
      <c r="JRN221" s="306"/>
      <c r="JRO221" s="305"/>
      <c r="JRP221" s="306"/>
      <c r="JRQ221" s="305"/>
      <c r="JRR221" s="306"/>
      <c r="JRS221" s="305"/>
      <c r="JRT221" s="306"/>
      <c r="JRU221" s="305"/>
      <c r="JRV221" s="306"/>
      <c r="JRW221" s="305"/>
      <c r="JRX221" s="306"/>
      <c r="JRY221" s="305"/>
      <c r="JRZ221" s="306"/>
      <c r="JSA221" s="305"/>
      <c r="JSB221" s="306"/>
      <c r="JSC221" s="305"/>
      <c r="JSD221" s="306"/>
      <c r="JSE221" s="305"/>
      <c r="JSF221" s="306"/>
      <c r="JSG221" s="305"/>
      <c r="JSH221" s="306"/>
      <c r="JSI221" s="305"/>
      <c r="JSJ221" s="306"/>
      <c r="JSK221" s="305"/>
      <c r="JSL221" s="306"/>
      <c r="JSM221" s="305"/>
      <c r="JSN221" s="306"/>
      <c r="JSO221" s="305"/>
      <c r="JSP221" s="306"/>
      <c r="JSQ221" s="305"/>
      <c r="JSR221" s="306"/>
      <c r="JSS221" s="305"/>
      <c r="JST221" s="306"/>
      <c r="JSU221" s="305"/>
      <c r="JSV221" s="306"/>
      <c r="JSW221" s="305"/>
      <c r="JSX221" s="306"/>
      <c r="JSY221" s="305"/>
      <c r="JSZ221" s="306"/>
      <c r="JTA221" s="305"/>
      <c r="JTB221" s="306"/>
      <c r="JTC221" s="305"/>
      <c r="JTD221" s="306"/>
      <c r="JTE221" s="305"/>
      <c r="JTF221" s="306"/>
      <c r="JTG221" s="305"/>
      <c r="JTH221" s="306"/>
      <c r="JTI221" s="305"/>
      <c r="JTJ221" s="306"/>
      <c r="JTK221" s="305"/>
      <c r="JTL221" s="306"/>
      <c r="JTM221" s="305"/>
      <c r="JTN221" s="306"/>
      <c r="JTO221" s="305"/>
      <c r="JTP221" s="306"/>
      <c r="JTQ221" s="305"/>
      <c r="JTR221" s="306"/>
      <c r="JTS221" s="305"/>
      <c r="JTT221" s="306"/>
      <c r="JTU221" s="305"/>
      <c r="JTV221" s="306"/>
      <c r="JTW221" s="305"/>
      <c r="JTX221" s="306"/>
      <c r="JTY221" s="305"/>
      <c r="JTZ221" s="306"/>
      <c r="JUA221" s="305"/>
      <c r="JUB221" s="306"/>
      <c r="JUC221" s="305"/>
      <c r="JUD221" s="306"/>
      <c r="JUE221" s="305"/>
      <c r="JUF221" s="306"/>
      <c r="JUG221" s="305"/>
      <c r="JUH221" s="306"/>
      <c r="JUI221" s="305"/>
      <c r="JUJ221" s="306"/>
      <c r="JUK221" s="305"/>
      <c r="JUL221" s="306"/>
      <c r="JUM221" s="305"/>
      <c r="JUN221" s="306"/>
      <c r="JUO221" s="305"/>
      <c r="JUP221" s="306"/>
      <c r="JUQ221" s="305"/>
      <c r="JUR221" s="306"/>
      <c r="JUS221" s="305"/>
      <c r="JUT221" s="306"/>
      <c r="JUU221" s="305"/>
      <c r="JUV221" s="306"/>
      <c r="JUW221" s="305"/>
      <c r="JUX221" s="306"/>
      <c r="JUY221" s="305"/>
      <c r="JUZ221" s="306"/>
      <c r="JVA221" s="305"/>
      <c r="JVB221" s="306"/>
      <c r="JVC221" s="305"/>
      <c r="JVD221" s="306"/>
      <c r="JVE221" s="305"/>
      <c r="JVF221" s="306"/>
      <c r="JVG221" s="305"/>
      <c r="JVH221" s="306"/>
      <c r="JVI221" s="305"/>
      <c r="JVJ221" s="306"/>
      <c r="JVK221" s="305"/>
      <c r="JVL221" s="306"/>
      <c r="JVM221" s="305"/>
      <c r="JVN221" s="306"/>
      <c r="JVO221" s="305"/>
      <c r="JVP221" s="306"/>
      <c r="JVQ221" s="305"/>
      <c r="JVR221" s="306"/>
      <c r="JVS221" s="305"/>
      <c r="JVT221" s="306"/>
      <c r="JVU221" s="305"/>
      <c r="JVV221" s="306"/>
      <c r="JVW221" s="305"/>
      <c r="JVX221" s="306"/>
      <c r="JVY221" s="305"/>
      <c r="JVZ221" s="306"/>
      <c r="JWA221" s="305"/>
      <c r="JWB221" s="306"/>
      <c r="JWC221" s="305"/>
      <c r="JWD221" s="306"/>
      <c r="JWE221" s="305"/>
      <c r="JWF221" s="306"/>
      <c r="JWG221" s="305"/>
      <c r="JWH221" s="306"/>
      <c r="JWI221" s="305"/>
      <c r="JWJ221" s="306"/>
      <c r="JWK221" s="305"/>
      <c r="JWL221" s="306"/>
      <c r="JWM221" s="305"/>
      <c r="JWN221" s="306"/>
      <c r="JWO221" s="305"/>
      <c r="JWP221" s="306"/>
      <c r="JWQ221" s="305"/>
      <c r="JWR221" s="306"/>
      <c r="JWS221" s="305"/>
      <c r="JWT221" s="306"/>
      <c r="JWU221" s="305"/>
      <c r="JWV221" s="306"/>
      <c r="JWW221" s="305"/>
      <c r="JWX221" s="306"/>
      <c r="JWY221" s="305"/>
      <c r="JWZ221" s="306"/>
      <c r="JXA221" s="305"/>
      <c r="JXB221" s="306"/>
      <c r="JXC221" s="305"/>
      <c r="JXD221" s="306"/>
      <c r="JXE221" s="305"/>
      <c r="JXF221" s="306"/>
      <c r="JXG221" s="305"/>
      <c r="JXH221" s="306"/>
      <c r="JXI221" s="305"/>
      <c r="JXJ221" s="306"/>
      <c r="JXK221" s="305"/>
      <c r="JXL221" s="306"/>
      <c r="JXM221" s="305"/>
      <c r="JXN221" s="306"/>
      <c r="JXO221" s="305"/>
      <c r="JXP221" s="306"/>
      <c r="JXQ221" s="305"/>
      <c r="JXR221" s="306"/>
      <c r="JXS221" s="305"/>
      <c r="JXT221" s="306"/>
      <c r="JXU221" s="305"/>
      <c r="JXV221" s="306"/>
      <c r="JXW221" s="305"/>
      <c r="JXX221" s="306"/>
      <c r="JXY221" s="305"/>
      <c r="JXZ221" s="306"/>
      <c r="JYA221" s="305"/>
      <c r="JYB221" s="306"/>
      <c r="JYC221" s="305"/>
      <c r="JYD221" s="306"/>
      <c r="JYE221" s="305"/>
      <c r="JYF221" s="306"/>
      <c r="JYG221" s="305"/>
      <c r="JYH221" s="306"/>
      <c r="JYI221" s="305"/>
      <c r="JYJ221" s="306"/>
      <c r="JYK221" s="305"/>
      <c r="JYL221" s="306"/>
      <c r="JYM221" s="305"/>
      <c r="JYN221" s="306"/>
      <c r="JYO221" s="305"/>
      <c r="JYP221" s="306"/>
      <c r="JYQ221" s="305"/>
      <c r="JYR221" s="306"/>
      <c r="JYS221" s="305"/>
      <c r="JYT221" s="306"/>
      <c r="JYU221" s="305"/>
      <c r="JYV221" s="306"/>
      <c r="JYW221" s="305"/>
      <c r="JYX221" s="306"/>
      <c r="JYY221" s="305"/>
      <c r="JYZ221" s="306"/>
      <c r="JZA221" s="305"/>
      <c r="JZB221" s="306"/>
      <c r="JZC221" s="305"/>
      <c r="JZD221" s="306"/>
      <c r="JZE221" s="305"/>
      <c r="JZF221" s="306"/>
      <c r="JZG221" s="305"/>
      <c r="JZH221" s="306"/>
      <c r="JZI221" s="305"/>
      <c r="JZJ221" s="306"/>
      <c r="JZK221" s="305"/>
      <c r="JZL221" s="306"/>
      <c r="JZM221" s="305"/>
      <c r="JZN221" s="306"/>
      <c r="JZO221" s="305"/>
      <c r="JZP221" s="306"/>
      <c r="JZQ221" s="305"/>
      <c r="JZR221" s="306"/>
      <c r="JZS221" s="305"/>
      <c r="JZT221" s="306"/>
      <c r="JZU221" s="305"/>
      <c r="JZV221" s="306"/>
      <c r="JZW221" s="305"/>
      <c r="JZX221" s="306"/>
      <c r="JZY221" s="305"/>
      <c r="JZZ221" s="306"/>
      <c r="KAA221" s="305"/>
      <c r="KAB221" s="306"/>
      <c r="KAC221" s="305"/>
      <c r="KAD221" s="306"/>
      <c r="KAE221" s="305"/>
      <c r="KAF221" s="306"/>
      <c r="KAG221" s="305"/>
      <c r="KAH221" s="306"/>
      <c r="KAI221" s="305"/>
      <c r="KAJ221" s="306"/>
      <c r="KAK221" s="305"/>
      <c r="KAL221" s="306"/>
      <c r="KAM221" s="305"/>
      <c r="KAN221" s="306"/>
      <c r="KAO221" s="305"/>
      <c r="KAP221" s="306"/>
      <c r="KAQ221" s="305"/>
      <c r="KAR221" s="306"/>
      <c r="KAS221" s="305"/>
      <c r="KAT221" s="306"/>
      <c r="KAU221" s="305"/>
      <c r="KAV221" s="306"/>
      <c r="KAW221" s="305"/>
      <c r="KAX221" s="306"/>
      <c r="KAY221" s="305"/>
      <c r="KAZ221" s="306"/>
      <c r="KBA221" s="305"/>
      <c r="KBB221" s="306"/>
      <c r="KBC221" s="305"/>
      <c r="KBD221" s="306"/>
      <c r="KBE221" s="305"/>
      <c r="KBF221" s="306"/>
      <c r="KBG221" s="305"/>
      <c r="KBH221" s="306"/>
      <c r="KBI221" s="305"/>
      <c r="KBJ221" s="306"/>
      <c r="KBK221" s="305"/>
      <c r="KBL221" s="306"/>
      <c r="KBM221" s="305"/>
      <c r="KBN221" s="306"/>
      <c r="KBO221" s="305"/>
      <c r="KBP221" s="306"/>
      <c r="KBQ221" s="305"/>
      <c r="KBR221" s="306"/>
      <c r="KBS221" s="305"/>
      <c r="KBT221" s="306"/>
      <c r="KBU221" s="305"/>
      <c r="KBV221" s="306"/>
      <c r="KBW221" s="305"/>
      <c r="KBX221" s="306"/>
      <c r="KBY221" s="305"/>
      <c r="KBZ221" s="306"/>
      <c r="KCA221" s="305"/>
      <c r="KCB221" s="306"/>
      <c r="KCC221" s="305"/>
      <c r="KCD221" s="306"/>
      <c r="KCE221" s="305"/>
      <c r="KCF221" s="306"/>
      <c r="KCG221" s="305"/>
      <c r="KCH221" s="306"/>
      <c r="KCI221" s="305"/>
      <c r="KCJ221" s="306"/>
      <c r="KCK221" s="305"/>
      <c r="KCL221" s="306"/>
      <c r="KCM221" s="305"/>
      <c r="KCN221" s="306"/>
      <c r="KCO221" s="305"/>
      <c r="KCP221" s="306"/>
      <c r="KCQ221" s="305"/>
      <c r="KCR221" s="306"/>
      <c r="KCS221" s="305"/>
      <c r="KCT221" s="306"/>
      <c r="KCU221" s="305"/>
      <c r="KCV221" s="306"/>
      <c r="KCW221" s="305"/>
      <c r="KCX221" s="306"/>
      <c r="KCY221" s="305"/>
      <c r="KCZ221" s="306"/>
      <c r="KDA221" s="305"/>
      <c r="KDB221" s="306"/>
      <c r="KDC221" s="305"/>
      <c r="KDD221" s="306"/>
      <c r="KDE221" s="305"/>
      <c r="KDF221" s="306"/>
      <c r="KDG221" s="305"/>
      <c r="KDH221" s="306"/>
      <c r="KDI221" s="305"/>
      <c r="KDJ221" s="306"/>
      <c r="KDK221" s="305"/>
      <c r="KDL221" s="306"/>
      <c r="KDM221" s="305"/>
      <c r="KDN221" s="306"/>
      <c r="KDO221" s="305"/>
      <c r="KDP221" s="306"/>
      <c r="KDQ221" s="305"/>
      <c r="KDR221" s="306"/>
      <c r="KDS221" s="305"/>
      <c r="KDT221" s="306"/>
      <c r="KDU221" s="305"/>
      <c r="KDV221" s="306"/>
      <c r="KDW221" s="305"/>
      <c r="KDX221" s="306"/>
      <c r="KDY221" s="305"/>
      <c r="KDZ221" s="306"/>
      <c r="KEA221" s="305"/>
      <c r="KEB221" s="306"/>
      <c r="KEC221" s="305"/>
      <c r="KED221" s="306"/>
      <c r="KEE221" s="305"/>
      <c r="KEF221" s="306"/>
      <c r="KEG221" s="305"/>
      <c r="KEH221" s="306"/>
      <c r="KEI221" s="305"/>
      <c r="KEJ221" s="306"/>
      <c r="KEK221" s="305"/>
      <c r="KEL221" s="306"/>
      <c r="KEM221" s="305"/>
      <c r="KEN221" s="306"/>
      <c r="KEO221" s="305"/>
      <c r="KEP221" s="306"/>
      <c r="KEQ221" s="305"/>
      <c r="KER221" s="306"/>
      <c r="KES221" s="305"/>
      <c r="KET221" s="306"/>
      <c r="KEU221" s="305"/>
      <c r="KEV221" s="306"/>
      <c r="KEW221" s="305"/>
      <c r="KEX221" s="306"/>
      <c r="KEY221" s="305"/>
      <c r="KEZ221" s="306"/>
      <c r="KFA221" s="305"/>
      <c r="KFB221" s="306"/>
      <c r="KFC221" s="305"/>
      <c r="KFD221" s="306"/>
      <c r="KFE221" s="305"/>
      <c r="KFF221" s="306"/>
      <c r="KFG221" s="305"/>
      <c r="KFH221" s="306"/>
      <c r="KFI221" s="305"/>
      <c r="KFJ221" s="306"/>
      <c r="KFK221" s="305"/>
      <c r="KFL221" s="306"/>
      <c r="KFM221" s="305"/>
      <c r="KFN221" s="306"/>
      <c r="KFO221" s="305"/>
      <c r="KFP221" s="306"/>
      <c r="KFQ221" s="305"/>
      <c r="KFR221" s="306"/>
      <c r="KFS221" s="305"/>
      <c r="KFT221" s="306"/>
      <c r="KFU221" s="305"/>
      <c r="KFV221" s="306"/>
      <c r="KFW221" s="305"/>
      <c r="KFX221" s="306"/>
      <c r="KFY221" s="305"/>
      <c r="KFZ221" s="306"/>
      <c r="KGA221" s="305"/>
      <c r="KGB221" s="306"/>
      <c r="KGC221" s="305"/>
      <c r="KGD221" s="306"/>
      <c r="KGE221" s="305"/>
      <c r="KGF221" s="306"/>
      <c r="KGG221" s="305"/>
      <c r="KGH221" s="306"/>
      <c r="KGI221" s="305"/>
      <c r="KGJ221" s="306"/>
      <c r="KGK221" s="305"/>
      <c r="KGL221" s="306"/>
      <c r="KGM221" s="305"/>
      <c r="KGN221" s="306"/>
      <c r="KGO221" s="305"/>
      <c r="KGP221" s="306"/>
      <c r="KGQ221" s="305"/>
      <c r="KGR221" s="306"/>
      <c r="KGS221" s="305"/>
      <c r="KGT221" s="306"/>
      <c r="KGU221" s="305"/>
      <c r="KGV221" s="306"/>
      <c r="KGW221" s="305"/>
      <c r="KGX221" s="306"/>
      <c r="KGY221" s="305"/>
      <c r="KGZ221" s="306"/>
      <c r="KHA221" s="305"/>
      <c r="KHB221" s="306"/>
      <c r="KHC221" s="305"/>
      <c r="KHD221" s="306"/>
      <c r="KHE221" s="305"/>
      <c r="KHF221" s="306"/>
      <c r="KHG221" s="305"/>
      <c r="KHH221" s="306"/>
      <c r="KHI221" s="305"/>
      <c r="KHJ221" s="306"/>
      <c r="KHK221" s="305"/>
      <c r="KHL221" s="306"/>
      <c r="KHM221" s="305"/>
      <c r="KHN221" s="306"/>
      <c r="KHO221" s="305"/>
      <c r="KHP221" s="306"/>
      <c r="KHQ221" s="305"/>
      <c r="KHR221" s="306"/>
      <c r="KHS221" s="305"/>
      <c r="KHT221" s="306"/>
      <c r="KHU221" s="305"/>
      <c r="KHV221" s="306"/>
      <c r="KHW221" s="305"/>
      <c r="KHX221" s="306"/>
      <c r="KHY221" s="305"/>
      <c r="KHZ221" s="306"/>
      <c r="KIA221" s="305"/>
      <c r="KIB221" s="306"/>
      <c r="KIC221" s="305"/>
      <c r="KID221" s="306"/>
      <c r="KIE221" s="305"/>
      <c r="KIF221" s="306"/>
      <c r="KIG221" s="305"/>
      <c r="KIH221" s="306"/>
      <c r="KII221" s="305"/>
      <c r="KIJ221" s="306"/>
      <c r="KIK221" s="305"/>
      <c r="KIL221" s="306"/>
      <c r="KIM221" s="305"/>
      <c r="KIN221" s="306"/>
      <c r="KIO221" s="305"/>
      <c r="KIP221" s="306"/>
      <c r="KIQ221" s="305"/>
      <c r="KIR221" s="306"/>
      <c r="KIS221" s="305"/>
      <c r="KIT221" s="306"/>
      <c r="KIU221" s="305"/>
      <c r="KIV221" s="306"/>
      <c r="KIW221" s="305"/>
      <c r="KIX221" s="306"/>
      <c r="KIY221" s="305"/>
      <c r="KIZ221" s="306"/>
      <c r="KJA221" s="305"/>
      <c r="KJB221" s="306"/>
      <c r="KJC221" s="305"/>
      <c r="KJD221" s="306"/>
      <c r="KJE221" s="305"/>
      <c r="KJF221" s="306"/>
      <c r="KJG221" s="305"/>
      <c r="KJH221" s="306"/>
      <c r="KJI221" s="305"/>
      <c r="KJJ221" s="306"/>
      <c r="KJK221" s="305"/>
      <c r="KJL221" s="306"/>
      <c r="KJM221" s="305"/>
      <c r="KJN221" s="306"/>
      <c r="KJO221" s="305"/>
      <c r="KJP221" s="306"/>
      <c r="KJQ221" s="305"/>
      <c r="KJR221" s="306"/>
      <c r="KJS221" s="305"/>
      <c r="KJT221" s="306"/>
      <c r="KJU221" s="305"/>
      <c r="KJV221" s="306"/>
      <c r="KJW221" s="305"/>
      <c r="KJX221" s="306"/>
      <c r="KJY221" s="305"/>
      <c r="KJZ221" s="306"/>
      <c r="KKA221" s="305"/>
      <c r="KKB221" s="306"/>
      <c r="KKC221" s="305"/>
      <c r="KKD221" s="306"/>
      <c r="KKE221" s="305"/>
      <c r="KKF221" s="306"/>
      <c r="KKG221" s="305"/>
      <c r="KKH221" s="306"/>
      <c r="KKI221" s="305"/>
      <c r="KKJ221" s="306"/>
      <c r="KKK221" s="305"/>
      <c r="KKL221" s="306"/>
      <c r="KKM221" s="305"/>
      <c r="KKN221" s="306"/>
      <c r="KKO221" s="305"/>
      <c r="KKP221" s="306"/>
      <c r="KKQ221" s="305"/>
      <c r="KKR221" s="306"/>
      <c r="KKS221" s="305"/>
      <c r="KKT221" s="306"/>
      <c r="KKU221" s="305"/>
      <c r="KKV221" s="306"/>
      <c r="KKW221" s="305"/>
      <c r="KKX221" s="306"/>
      <c r="KKY221" s="305"/>
      <c r="KKZ221" s="306"/>
      <c r="KLA221" s="305"/>
      <c r="KLB221" s="306"/>
      <c r="KLC221" s="305"/>
      <c r="KLD221" s="306"/>
      <c r="KLE221" s="305"/>
      <c r="KLF221" s="306"/>
      <c r="KLG221" s="305"/>
      <c r="KLH221" s="306"/>
      <c r="KLI221" s="305"/>
      <c r="KLJ221" s="306"/>
      <c r="KLK221" s="305"/>
      <c r="KLL221" s="306"/>
      <c r="KLM221" s="305"/>
      <c r="KLN221" s="306"/>
      <c r="KLO221" s="305"/>
      <c r="KLP221" s="306"/>
      <c r="KLQ221" s="305"/>
      <c r="KLR221" s="306"/>
      <c r="KLS221" s="305"/>
      <c r="KLT221" s="306"/>
      <c r="KLU221" s="305"/>
      <c r="KLV221" s="306"/>
      <c r="KLW221" s="305"/>
      <c r="KLX221" s="306"/>
      <c r="KLY221" s="305"/>
      <c r="KLZ221" s="306"/>
      <c r="KMA221" s="305"/>
      <c r="KMB221" s="306"/>
      <c r="KMC221" s="305"/>
      <c r="KMD221" s="306"/>
      <c r="KME221" s="305"/>
      <c r="KMF221" s="306"/>
      <c r="KMG221" s="305"/>
      <c r="KMH221" s="306"/>
      <c r="KMI221" s="305"/>
      <c r="KMJ221" s="306"/>
      <c r="KMK221" s="305"/>
      <c r="KML221" s="306"/>
      <c r="KMM221" s="305"/>
      <c r="KMN221" s="306"/>
      <c r="KMO221" s="305"/>
      <c r="KMP221" s="306"/>
      <c r="KMQ221" s="305"/>
      <c r="KMR221" s="306"/>
      <c r="KMS221" s="305"/>
      <c r="KMT221" s="306"/>
      <c r="KMU221" s="305"/>
      <c r="KMV221" s="306"/>
      <c r="KMW221" s="305"/>
      <c r="KMX221" s="306"/>
      <c r="KMY221" s="305"/>
      <c r="KMZ221" s="306"/>
      <c r="KNA221" s="305"/>
      <c r="KNB221" s="306"/>
      <c r="KNC221" s="305"/>
      <c r="KND221" s="306"/>
      <c r="KNE221" s="305"/>
      <c r="KNF221" s="306"/>
      <c r="KNG221" s="305"/>
      <c r="KNH221" s="306"/>
      <c r="KNI221" s="305"/>
      <c r="KNJ221" s="306"/>
      <c r="KNK221" s="305"/>
      <c r="KNL221" s="306"/>
      <c r="KNM221" s="305"/>
      <c r="KNN221" s="306"/>
      <c r="KNO221" s="305"/>
      <c r="KNP221" s="306"/>
      <c r="KNQ221" s="305"/>
      <c r="KNR221" s="306"/>
      <c r="KNS221" s="305"/>
      <c r="KNT221" s="306"/>
      <c r="KNU221" s="305"/>
      <c r="KNV221" s="306"/>
      <c r="KNW221" s="305"/>
      <c r="KNX221" s="306"/>
      <c r="KNY221" s="305"/>
      <c r="KNZ221" s="306"/>
      <c r="KOA221" s="305"/>
      <c r="KOB221" s="306"/>
      <c r="KOC221" s="305"/>
      <c r="KOD221" s="306"/>
      <c r="KOE221" s="305"/>
      <c r="KOF221" s="306"/>
      <c r="KOG221" s="305"/>
      <c r="KOH221" s="306"/>
      <c r="KOI221" s="305"/>
      <c r="KOJ221" s="306"/>
      <c r="KOK221" s="305"/>
      <c r="KOL221" s="306"/>
      <c r="KOM221" s="305"/>
      <c r="KON221" s="306"/>
      <c r="KOO221" s="305"/>
      <c r="KOP221" s="306"/>
      <c r="KOQ221" s="305"/>
      <c r="KOR221" s="306"/>
      <c r="KOS221" s="305"/>
      <c r="KOT221" s="306"/>
      <c r="KOU221" s="305"/>
      <c r="KOV221" s="306"/>
      <c r="KOW221" s="305"/>
      <c r="KOX221" s="306"/>
      <c r="KOY221" s="305"/>
      <c r="KOZ221" s="306"/>
      <c r="KPA221" s="305"/>
      <c r="KPB221" s="306"/>
      <c r="KPC221" s="305"/>
      <c r="KPD221" s="306"/>
      <c r="KPE221" s="305"/>
      <c r="KPF221" s="306"/>
      <c r="KPG221" s="305"/>
      <c r="KPH221" s="306"/>
      <c r="KPI221" s="305"/>
      <c r="KPJ221" s="306"/>
      <c r="KPK221" s="305"/>
      <c r="KPL221" s="306"/>
      <c r="KPM221" s="305"/>
      <c r="KPN221" s="306"/>
      <c r="KPO221" s="305"/>
      <c r="KPP221" s="306"/>
      <c r="KPQ221" s="305"/>
      <c r="KPR221" s="306"/>
      <c r="KPS221" s="305"/>
      <c r="KPT221" s="306"/>
      <c r="KPU221" s="305"/>
      <c r="KPV221" s="306"/>
      <c r="KPW221" s="305"/>
      <c r="KPX221" s="306"/>
      <c r="KPY221" s="305"/>
      <c r="KPZ221" s="306"/>
      <c r="KQA221" s="305"/>
      <c r="KQB221" s="306"/>
      <c r="KQC221" s="305"/>
      <c r="KQD221" s="306"/>
      <c r="KQE221" s="305"/>
      <c r="KQF221" s="306"/>
      <c r="KQG221" s="305"/>
      <c r="KQH221" s="306"/>
      <c r="KQI221" s="305"/>
      <c r="KQJ221" s="306"/>
      <c r="KQK221" s="305"/>
      <c r="KQL221" s="306"/>
      <c r="KQM221" s="305"/>
      <c r="KQN221" s="306"/>
      <c r="KQO221" s="305"/>
      <c r="KQP221" s="306"/>
      <c r="KQQ221" s="305"/>
      <c r="KQR221" s="306"/>
      <c r="KQS221" s="305"/>
      <c r="KQT221" s="306"/>
      <c r="KQU221" s="305"/>
      <c r="KQV221" s="306"/>
      <c r="KQW221" s="305"/>
      <c r="KQX221" s="306"/>
      <c r="KQY221" s="305"/>
      <c r="KQZ221" s="306"/>
      <c r="KRA221" s="305"/>
      <c r="KRB221" s="306"/>
      <c r="KRC221" s="305"/>
      <c r="KRD221" s="306"/>
      <c r="KRE221" s="305"/>
      <c r="KRF221" s="306"/>
      <c r="KRG221" s="305"/>
      <c r="KRH221" s="306"/>
      <c r="KRI221" s="305"/>
      <c r="KRJ221" s="306"/>
      <c r="KRK221" s="305"/>
      <c r="KRL221" s="306"/>
      <c r="KRM221" s="305"/>
      <c r="KRN221" s="306"/>
      <c r="KRO221" s="305"/>
      <c r="KRP221" s="306"/>
      <c r="KRQ221" s="305"/>
      <c r="KRR221" s="306"/>
      <c r="KRS221" s="305"/>
      <c r="KRT221" s="306"/>
      <c r="KRU221" s="305"/>
      <c r="KRV221" s="306"/>
      <c r="KRW221" s="305"/>
      <c r="KRX221" s="306"/>
      <c r="KRY221" s="305"/>
      <c r="KRZ221" s="306"/>
      <c r="KSA221" s="305"/>
      <c r="KSB221" s="306"/>
      <c r="KSC221" s="305"/>
      <c r="KSD221" s="306"/>
      <c r="KSE221" s="305"/>
      <c r="KSF221" s="306"/>
      <c r="KSG221" s="305"/>
      <c r="KSH221" s="306"/>
      <c r="KSI221" s="305"/>
      <c r="KSJ221" s="306"/>
      <c r="KSK221" s="305"/>
      <c r="KSL221" s="306"/>
      <c r="KSM221" s="305"/>
      <c r="KSN221" s="306"/>
      <c r="KSO221" s="305"/>
      <c r="KSP221" s="306"/>
      <c r="KSQ221" s="305"/>
      <c r="KSR221" s="306"/>
      <c r="KSS221" s="305"/>
      <c r="KST221" s="306"/>
      <c r="KSU221" s="305"/>
      <c r="KSV221" s="306"/>
      <c r="KSW221" s="305"/>
      <c r="KSX221" s="306"/>
      <c r="KSY221" s="305"/>
      <c r="KSZ221" s="306"/>
      <c r="KTA221" s="305"/>
      <c r="KTB221" s="306"/>
      <c r="KTC221" s="305"/>
      <c r="KTD221" s="306"/>
      <c r="KTE221" s="305"/>
      <c r="KTF221" s="306"/>
      <c r="KTG221" s="305"/>
      <c r="KTH221" s="306"/>
      <c r="KTI221" s="305"/>
      <c r="KTJ221" s="306"/>
      <c r="KTK221" s="305"/>
      <c r="KTL221" s="306"/>
      <c r="KTM221" s="305"/>
      <c r="KTN221" s="306"/>
      <c r="KTO221" s="305"/>
      <c r="KTP221" s="306"/>
      <c r="KTQ221" s="305"/>
      <c r="KTR221" s="306"/>
      <c r="KTS221" s="305"/>
      <c r="KTT221" s="306"/>
      <c r="KTU221" s="305"/>
      <c r="KTV221" s="306"/>
      <c r="KTW221" s="305"/>
      <c r="KTX221" s="306"/>
      <c r="KTY221" s="305"/>
      <c r="KTZ221" s="306"/>
      <c r="KUA221" s="305"/>
      <c r="KUB221" s="306"/>
      <c r="KUC221" s="305"/>
      <c r="KUD221" s="306"/>
      <c r="KUE221" s="305"/>
      <c r="KUF221" s="306"/>
      <c r="KUG221" s="305"/>
      <c r="KUH221" s="306"/>
      <c r="KUI221" s="305"/>
      <c r="KUJ221" s="306"/>
      <c r="KUK221" s="305"/>
      <c r="KUL221" s="306"/>
      <c r="KUM221" s="305"/>
      <c r="KUN221" s="306"/>
      <c r="KUO221" s="305"/>
      <c r="KUP221" s="306"/>
      <c r="KUQ221" s="305"/>
      <c r="KUR221" s="306"/>
      <c r="KUS221" s="305"/>
      <c r="KUT221" s="306"/>
      <c r="KUU221" s="305"/>
      <c r="KUV221" s="306"/>
      <c r="KUW221" s="305"/>
      <c r="KUX221" s="306"/>
      <c r="KUY221" s="305"/>
      <c r="KUZ221" s="306"/>
      <c r="KVA221" s="305"/>
      <c r="KVB221" s="306"/>
      <c r="KVC221" s="305"/>
      <c r="KVD221" s="306"/>
      <c r="KVE221" s="305"/>
      <c r="KVF221" s="306"/>
      <c r="KVG221" s="305"/>
      <c r="KVH221" s="306"/>
      <c r="KVI221" s="305"/>
      <c r="KVJ221" s="306"/>
      <c r="KVK221" s="305"/>
      <c r="KVL221" s="306"/>
      <c r="KVM221" s="305"/>
      <c r="KVN221" s="306"/>
      <c r="KVO221" s="305"/>
      <c r="KVP221" s="306"/>
      <c r="KVQ221" s="305"/>
      <c r="KVR221" s="306"/>
      <c r="KVS221" s="305"/>
      <c r="KVT221" s="306"/>
      <c r="KVU221" s="305"/>
      <c r="KVV221" s="306"/>
      <c r="KVW221" s="305"/>
      <c r="KVX221" s="306"/>
      <c r="KVY221" s="305"/>
      <c r="KVZ221" s="306"/>
      <c r="KWA221" s="305"/>
      <c r="KWB221" s="306"/>
      <c r="KWC221" s="305"/>
      <c r="KWD221" s="306"/>
      <c r="KWE221" s="305"/>
      <c r="KWF221" s="306"/>
      <c r="KWG221" s="305"/>
      <c r="KWH221" s="306"/>
      <c r="KWI221" s="305"/>
      <c r="KWJ221" s="306"/>
      <c r="KWK221" s="305"/>
      <c r="KWL221" s="306"/>
      <c r="KWM221" s="305"/>
      <c r="KWN221" s="306"/>
      <c r="KWO221" s="305"/>
      <c r="KWP221" s="306"/>
      <c r="KWQ221" s="305"/>
      <c r="KWR221" s="306"/>
      <c r="KWS221" s="305"/>
      <c r="KWT221" s="306"/>
      <c r="KWU221" s="305"/>
      <c r="KWV221" s="306"/>
      <c r="KWW221" s="305"/>
      <c r="KWX221" s="306"/>
      <c r="KWY221" s="305"/>
      <c r="KWZ221" s="306"/>
      <c r="KXA221" s="305"/>
      <c r="KXB221" s="306"/>
      <c r="KXC221" s="305"/>
      <c r="KXD221" s="306"/>
      <c r="KXE221" s="305"/>
      <c r="KXF221" s="306"/>
      <c r="KXG221" s="305"/>
      <c r="KXH221" s="306"/>
      <c r="KXI221" s="305"/>
      <c r="KXJ221" s="306"/>
      <c r="KXK221" s="305"/>
      <c r="KXL221" s="306"/>
      <c r="KXM221" s="305"/>
      <c r="KXN221" s="306"/>
      <c r="KXO221" s="305"/>
      <c r="KXP221" s="306"/>
      <c r="KXQ221" s="305"/>
      <c r="KXR221" s="306"/>
      <c r="KXS221" s="305"/>
      <c r="KXT221" s="306"/>
      <c r="KXU221" s="305"/>
      <c r="KXV221" s="306"/>
      <c r="KXW221" s="305"/>
      <c r="KXX221" s="306"/>
      <c r="KXY221" s="305"/>
      <c r="KXZ221" s="306"/>
      <c r="KYA221" s="305"/>
      <c r="KYB221" s="306"/>
      <c r="KYC221" s="305"/>
      <c r="KYD221" s="306"/>
      <c r="KYE221" s="305"/>
      <c r="KYF221" s="306"/>
      <c r="KYG221" s="305"/>
      <c r="KYH221" s="306"/>
      <c r="KYI221" s="305"/>
      <c r="KYJ221" s="306"/>
      <c r="KYK221" s="305"/>
      <c r="KYL221" s="306"/>
      <c r="KYM221" s="305"/>
      <c r="KYN221" s="306"/>
      <c r="KYO221" s="305"/>
      <c r="KYP221" s="306"/>
      <c r="KYQ221" s="305"/>
      <c r="KYR221" s="306"/>
      <c r="KYS221" s="305"/>
      <c r="KYT221" s="306"/>
      <c r="KYU221" s="305"/>
      <c r="KYV221" s="306"/>
      <c r="KYW221" s="305"/>
      <c r="KYX221" s="306"/>
      <c r="KYY221" s="305"/>
      <c r="KYZ221" s="306"/>
      <c r="KZA221" s="305"/>
      <c r="KZB221" s="306"/>
      <c r="KZC221" s="305"/>
      <c r="KZD221" s="306"/>
      <c r="KZE221" s="305"/>
      <c r="KZF221" s="306"/>
      <c r="KZG221" s="305"/>
      <c r="KZH221" s="306"/>
      <c r="KZI221" s="305"/>
      <c r="KZJ221" s="306"/>
      <c r="KZK221" s="305"/>
      <c r="KZL221" s="306"/>
      <c r="KZM221" s="305"/>
      <c r="KZN221" s="306"/>
      <c r="KZO221" s="305"/>
      <c r="KZP221" s="306"/>
      <c r="KZQ221" s="305"/>
      <c r="KZR221" s="306"/>
      <c r="KZS221" s="305"/>
      <c r="KZT221" s="306"/>
      <c r="KZU221" s="305"/>
      <c r="KZV221" s="306"/>
      <c r="KZW221" s="305"/>
      <c r="KZX221" s="306"/>
      <c r="KZY221" s="305"/>
      <c r="KZZ221" s="306"/>
      <c r="LAA221" s="305"/>
      <c r="LAB221" s="306"/>
      <c r="LAC221" s="305"/>
      <c r="LAD221" s="306"/>
      <c r="LAE221" s="305"/>
      <c r="LAF221" s="306"/>
      <c r="LAG221" s="305"/>
      <c r="LAH221" s="306"/>
      <c r="LAI221" s="305"/>
      <c r="LAJ221" s="306"/>
      <c r="LAK221" s="305"/>
      <c r="LAL221" s="306"/>
      <c r="LAM221" s="305"/>
      <c r="LAN221" s="306"/>
      <c r="LAO221" s="305"/>
      <c r="LAP221" s="306"/>
      <c r="LAQ221" s="305"/>
      <c r="LAR221" s="306"/>
      <c r="LAS221" s="305"/>
      <c r="LAT221" s="306"/>
      <c r="LAU221" s="305"/>
      <c r="LAV221" s="306"/>
      <c r="LAW221" s="305"/>
      <c r="LAX221" s="306"/>
      <c r="LAY221" s="305"/>
      <c r="LAZ221" s="306"/>
      <c r="LBA221" s="305"/>
      <c r="LBB221" s="306"/>
      <c r="LBC221" s="305"/>
      <c r="LBD221" s="306"/>
      <c r="LBE221" s="305"/>
      <c r="LBF221" s="306"/>
      <c r="LBG221" s="305"/>
      <c r="LBH221" s="306"/>
      <c r="LBI221" s="305"/>
      <c r="LBJ221" s="306"/>
      <c r="LBK221" s="305"/>
      <c r="LBL221" s="306"/>
      <c r="LBM221" s="305"/>
      <c r="LBN221" s="306"/>
      <c r="LBO221" s="305"/>
      <c r="LBP221" s="306"/>
      <c r="LBQ221" s="305"/>
      <c r="LBR221" s="306"/>
      <c r="LBS221" s="305"/>
      <c r="LBT221" s="306"/>
      <c r="LBU221" s="305"/>
      <c r="LBV221" s="306"/>
      <c r="LBW221" s="305"/>
      <c r="LBX221" s="306"/>
      <c r="LBY221" s="305"/>
      <c r="LBZ221" s="306"/>
      <c r="LCA221" s="305"/>
      <c r="LCB221" s="306"/>
      <c r="LCC221" s="305"/>
      <c r="LCD221" s="306"/>
      <c r="LCE221" s="305"/>
      <c r="LCF221" s="306"/>
      <c r="LCG221" s="305"/>
      <c r="LCH221" s="306"/>
      <c r="LCI221" s="305"/>
      <c r="LCJ221" s="306"/>
      <c r="LCK221" s="305"/>
      <c r="LCL221" s="306"/>
      <c r="LCM221" s="305"/>
      <c r="LCN221" s="306"/>
      <c r="LCO221" s="305"/>
      <c r="LCP221" s="306"/>
      <c r="LCQ221" s="305"/>
      <c r="LCR221" s="306"/>
      <c r="LCS221" s="305"/>
      <c r="LCT221" s="306"/>
      <c r="LCU221" s="305"/>
      <c r="LCV221" s="306"/>
      <c r="LCW221" s="305"/>
      <c r="LCX221" s="306"/>
      <c r="LCY221" s="305"/>
      <c r="LCZ221" s="306"/>
      <c r="LDA221" s="305"/>
      <c r="LDB221" s="306"/>
      <c r="LDC221" s="305"/>
      <c r="LDD221" s="306"/>
      <c r="LDE221" s="305"/>
      <c r="LDF221" s="306"/>
      <c r="LDG221" s="305"/>
      <c r="LDH221" s="306"/>
      <c r="LDI221" s="305"/>
      <c r="LDJ221" s="306"/>
      <c r="LDK221" s="305"/>
      <c r="LDL221" s="306"/>
      <c r="LDM221" s="305"/>
      <c r="LDN221" s="306"/>
      <c r="LDO221" s="305"/>
      <c r="LDP221" s="306"/>
      <c r="LDQ221" s="305"/>
      <c r="LDR221" s="306"/>
      <c r="LDS221" s="305"/>
      <c r="LDT221" s="306"/>
      <c r="LDU221" s="305"/>
      <c r="LDV221" s="306"/>
      <c r="LDW221" s="305"/>
      <c r="LDX221" s="306"/>
      <c r="LDY221" s="305"/>
      <c r="LDZ221" s="306"/>
      <c r="LEA221" s="305"/>
      <c r="LEB221" s="306"/>
      <c r="LEC221" s="305"/>
      <c r="LED221" s="306"/>
      <c r="LEE221" s="305"/>
      <c r="LEF221" s="306"/>
      <c r="LEG221" s="305"/>
      <c r="LEH221" s="306"/>
      <c r="LEI221" s="305"/>
      <c r="LEJ221" s="306"/>
      <c r="LEK221" s="305"/>
      <c r="LEL221" s="306"/>
      <c r="LEM221" s="305"/>
      <c r="LEN221" s="306"/>
      <c r="LEO221" s="305"/>
      <c r="LEP221" s="306"/>
      <c r="LEQ221" s="305"/>
      <c r="LER221" s="306"/>
      <c r="LES221" s="305"/>
      <c r="LET221" s="306"/>
      <c r="LEU221" s="305"/>
      <c r="LEV221" s="306"/>
      <c r="LEW221" s="305"/>
      <c r="LEX221" s="306"/>
      <c r="LEY221" s="305"/>
      <c r="LEZ221" s="306"/>
      <c r="LFA221" s="305"/>
      <c r="LFB221" s="306"/>
      <c r="LFC221" s="305"/>
      <c r="LFD221" s="306"/>
      <c r="LFE221" s="305"/>
      <c r="LFF221" s="306"/>
      <c r="LFG221" s="305"/>
      <c r="LFH221" s="306"/>
      <c r="LFI221" s="305"/>
      <c r="LFJ221" s="306"/>
      <c r="LFK221" s="305"/>
      <c r="LFL221" s="306"/>
      <c r="LFM221" s="305"/>
      <c r="LFN221" s="306"/>
      <c r="LFO221" s="305"/>
      <c r="LFP221" s="306"/>
      <c r="LFQ221" s="305"/>
      <c r="LFR221" s="306"/>
      <c r="LFS221" s="305"/>
      <c r="LFT221" s="306"/>
      <c r="LFU221" s="305"/>
      <c r="LFV221" s="306"/>
      <c r="LFW221" s="305"/>
      <c r="LFX221" s="306"/>
      <c r="LFY221" s="305"/>
      <c r="LFZ221" s="306"/>
      <c r="LGA221" s="305"/>
      <c r="LGB221" s="306"/>
      <c r="LGC221" s="305"/>
      <c r="LGD221" s="306"/>
      <c r="LGE221" s="305"/>
      <c r="LGF221" s="306"/>
      <c r="LGG221" s="305"/>
      <c r="LGH221" s="306"/>
      <c r="LGI221" s="305"/>
      <c r="LGJ221" s="306"/>
      <c r="LGK221" s="305"/>
      <c r="LGL221" s="306"/>
      <c r="LGM221" s="305"/>
      <c r="LGN221" s="306"/>
      <c r="LGO221" s="305"/>
      <c r="LGP221" s="306"/>
      <c r="LGQ221" s="305"/>
      <c r="LGR221" s="306"/>
      <c r="LGS221" s="305"/>
      <c r="LGT221" s="306"/>
      <c r="LGU221" s="305"/>
      <c r="LGV221" s="306"/>
      <c r="LGW221" s="305"/>
      <c r="LGX221" s="306"/>
      <c r="LGY221" s="305"/>
      <c r="LGZ221" s="306"/>
      <c r="LHA221" s="305"/>
      <c r="LHB221" s="306"/>
      <c r="LHC221" s="305"/>
      <c r="LHD221" s="306"/>
      <c r="LHE221" s="305"/>
      <c r="LHF221" s="306"/>
      <c r="LHG221" s="305"/>
      <c r="LHH221" s="306"/>
      <c r="LHI221" s="305"/>
      <c r="LHJ221" s="306"/>
      <c r="LHK221" s="305"/>
      <c r="LHL221" s="306"/>
      <c r="LHM221" s="305"/>
      <c r="LHN221" s="306"/>
      <c r="LHO221" s="305"/>
      <c r="LHP221" s="306"/>
      <c r="LHQ221" s="305"/>
      <c r="LHR221" s="306"/>
      <c r="LHS221" s="305"/>
      <c r="LHT221" s="306"/>
      <c r="LHU221" s="305"/>
      <c r="LHV221" s="306"/>
      <c r="LHW221" s="305"/>
      <c r="LHX221" s="306"/>
      <c r="LHY221" s="305"/>
      <c r="LHZ221" s="306"/>
      <c r="LIA221" s="305"/>
      <c r="LIB221" s="306"/>
      <c r="LIC221" s="305"/>
      <c r="LID221" s="306"/>
      <c r="LIE221" s="305"/>
      <c r="LIF221" s="306"/>
      <c r="LIG221" s="305"/>
      <c r="LIH221" s="306"/>
      <c r="LII221" s="305"/>
      <c r="LIJ221" s="306"/>
      <c r="LIK221" s="305"/>
      <c r="LIL221" s="306"/>
      <c r="LIM221" s="305"/>
      <c r="LIN221" s="306"/>
      <c r="LIO221" s="305"/>
      <c r="LIP221" s="306"/>
      <c r="LIQ221" s="305"/>
      <c r="LIR221" s="306"/>
      <c r="LIS221" s="305"/>
      <c r="LIT221" s="306"/>
      <c r="LIU221" s="305"/>
      <c r="LIV221" s="306"/>
      <c r="LIW221" s="305"/>
      <c r="LIX221" s="306"/>
      <c r="LIY221" s="305"/>
      <c r="LIZ221" s="306"/>
      <c r="LJA221" s="305"/>
      <c r="LJB221" s="306"/>
      <c r="LJC221" s="305"/>
      <c r="LJD221" s="306"/>
      <c r="LJE221" s="305"/>
      <c r="LJF221" s="306"/>
      <c r="LJG221" s="305"/>
      <c r="LJH221" s="306"/>
      <c r="LJI221" s="305"/>
      <c r="LJJ221" s="306"/>
      <c r="LJK221" s="305"/>
      <c r="LJL221" s="306"/>
      <c r="LJM221" s="305"/>
      <c r="LJN221" s="306"/>
      <c r="LJO221" s="305"/>
      <c r="LJP221" s="306"/>
      <c r="LJQ221" s="305"/>
      <c r="LJR221" s="306"/>
      <c r="LJS221" s="305"/>
      <c r="LJT221" s="306"/>
      <c r="LJU221" s="305"/>
      <c r="LJV221" s="306"/>
      <c r="LJW221" s="305"/>
      <c r="LJX221" s="306"/>
      <c r="LJY221" s="305"/>
      <c r="LJZ221" s="306"/>
      <c r="LKA221" s="305"/>
      <c r="LKB221" s="306"/>
      <c r="LKC221" s="305"/>
      <c r="LKD221" s="306"/>
      <c r="LKE221" s="305"/>
      <c r="LKF221" s="306"/>
      <c r="LKG221" s="305"/>
      <c r="LKH221" s="306"/>
      <c r="LKI221" s="305"/>
      <c r="LKJ221" s="306"/>
      <c r="LKK221" s="305"/>
      <c r="LKL221" s="306"/>
      <c r="LKM221" s="305"/>
      <c r="LKN221" s="306"/>
      <c r="LKO221" s="305"/>
      <c r="LKP221" s="306"/>
      <c r="LKQ221" s="305"/>
      <c r="LKR221" s="306"/>
      <c r="LKS221" s="305"/>
      <c r="LKT221" s="306"/>
      <c r="LKU221" s="305"/>
      <c r="LKV221" s="306"/>
      <c r="LKW221" s="305"/>
      <c r="LKX221" s="306"/>
      <c r="LKY221" s="305"/>
      <c r="LKZ221" s="306"/>
      <c r="LLA221" s="305"/>
      <c r="LLB221" s="306"/>
      <c r="LLC221" s="305"/>
      <c r="LLD221" s="306"/>
      <c r="LLE221" s="305"/>
      <c r="LLF221" s="306"/>
      <c r="LLG221" s="305"/>
      <c r="LLH221" s="306"/>
      <c r="LLI221" s="305"/>
      <c r="LLJ221" s="306"/>
      <c r="LLK221" s="305"/>
      <c r="LLL221" s="306"/>
      <c r="LLM221" s="305"/>
      <c r="LLN221" s="306"/>
      <c r="LLO221" s="305"/>
      <c r="LLP221" s="306"/>
      <c r="LLQ221" s="305"/>
      <c r="LLR221" s="306"/>
      <c r="LLS221" s="305"/>
      <c r="LLT221" s="306"/>
      <c r="LLU221" s="305"/>
      <c r="LLV221" s="306"/>
      <c r="LLW221" s="305"/>
      <c r="LLX221" s="306"/>
      <c r="LLY221" s="305"/>
      <c r="LLZ221" s="306"/>
      <c r="LMA221" s="305"/>
      <c r="LMB221" s="306"/>
      <c r="LMC221" s="305"/>
      <c r="LMD221" s="306"/>
      <c r="LME221" s="305"/>
      <c r="LMF221" s="306"/>
      <c r="LMG221" s="305"/>
      <c r="LMH221" s="306"/>
      <c r="LMI221" s="305"/>
      <c r="LMJ221" s="306"/>
      <c r="LMK221" s="305"/>
      <c r="LML221" s="306"/>
      <c r="LMM221" s="305"/>
      <c r="LMN221" s="306"/>
      <c r="LMO221" s="305"/>
      <c r="LMP221" s="306"/>
      <c r="LMQ221" s="305"/>
      <c r="LMR221" s="306"/>
      <c r="LMS221" s="305"/>
      <c r="LMT221" s="306"/>
      <c r="LMU221" s="305"/>
      <c r="LMV221" s="306"/>
      <c r="LMW221" s="305"/>
      <c r="LMX221" s="306"/>
      <c r="LMY221" s="305"/>
      <c r="LMZ221" s="306"/>
      <c r="LNA221" s="305"/>
      <c r="LNB221" s="306"/>
      <c r="LNC221" s="305"/>
      <c r="LND221" s="306"/>
      <c r="LNE221" s="305"/>
      <c r="LNF221" s="306"/>
      <c r="LNG221" s="305"/>
      <c r="LNH221" s="306"/>
      <c r="LNI221" s="305"/>
      <c r="LNJ221" s="306"/>
      <c r="LNK221" s="305"/>
      <c r="LNL221" s="306"/>
      <c r="LNM221" s="305"/>
      <c r="LNN221" s="306"/>
      <c r="LNO221" s="305"/>
      <c r="LNP221" s="306"/>
      <c r="LNQ221" s="305"/>
      <c r="LNR221" s="306"/>
      <c r="LNS221" s="305"/>
      <c r="LNT221" s="306"/>
      <c r="LNU221" s="305"/>
      <c r="LNV221" s="306"/>
      <c r="LNW221" s="305"/>
      <c r="LNX221" s="306"/>
      <c r="LNY221" s="305"/>
      <c r="LNZ221" s="306"/>
      <c r="LOA221" s="305"/>
      <c r="LOB221" s="306"/>
      <c r="LOC221" s="305"/>
      <c r="LOD221" s="306"/>
      <c r="LOE221" s="305"/>
      <c r="LOF221" s="306"/>
      <c r="LOG221" s="305"/>
      <c r="LOH221" s="306"/>
      <c r="LOI221" s="305"/>
      <c r="LOJ221" s="306"/>
      <c r="LOK221" s="305"/>
      <c r="LOL221" s="306"/>
      <c r="LOM221" s="305"/>
      <c r="LON221" s="306"/>
      <c r="LOO221" s="305"/>
      <c r="LOP221" s="306"/>
      <c r="LOQ221" s="305"/>
      <c r="LOR221" s="306"/>
      <c r="LOS221" s="305"/>
      <c r="LOT221" s="306"/>
      <c r="LOU221" s="305"/>
      <c r="LOV221" s="306"/>
      <c r="LOW221" s="305"/>
      <c r="LOX221" s="306"/>
      <c r="LOY221" s="305"/>
      <c r="LOZ221" s="306"/>
      <c r="LPA221" s="305"/>
      <c r="LPB221" s="306"/>
      <c r="LPC221" s="305"/>
      <c r="LPD221" s="306"/>
      <c r="LPE221" s="305"/>
      <c r="LPF221" s="306"/>
      <c r="LPG221" s="305"/>
      <c r="LPH221" s="306"/>
      <c r="LPI221" s="305"/>
      <c r="LPJ221" s="306"/>
      <c r="LPK221" s="305"/>
      <c r="LPL221" s="306"/>
      <c r="LPM221" s="305"/>
      <c r="LPN221" s="306"/>
      <c r="LPO221" s="305"/>
      <c r="LPP221" s="306"/>
      <c r="LPQ221" s="305"/>
      <c r="LPR221" s="306"/>
      <c r="LPS221" s="305"/>
      <c r="LPT221" s="306"/>
      <c r="LPU221" s="305"/>
      <c r="LPV221" s="306"/>
      <c r="LPW221" s="305"/>
      <c r="LPX221" s="306"/>
      <c r="LPY221" s="305"/>
      <c r="LPZ221" s="306"/>
      <c r="LQA221" s="305"/>
      <c r="LQB221" s="306"/>
      <c r="LQC221" s="305"/>
      <c r="LQD221" s="306"/>
      <c r="LQE221" s="305"/>
      <c r="LQF221" s="306"/>
      <c r="LQG221" s="305"/>
      <c r="LQH221" s="306"/>
      <c r="LQI221" s="305"/>
      <c r="LQJ221" s="306"/>
      <c r="LQK221" s="305"/>
      <c r="LQL221" s="306"/>
      <c r="LQM221" s="305"/>
      <c r="LQN221" s="306"/>
      <c r="LQO221" s="305"/>
      <c r="LQP221" s="306"/>
      <c r="LQQ221" s="305"/>
      <c r="LQR221" s="306"/>
      <c r="LQS221" s="305"/>
      <c r="LQT221" s="306"/>
      <c r="LQU221" s="305"/>
      <c r="LQV221" s="306"/>
      <c r="LQW221" s="305"/>
      <c r="LQX221" s="306"/>
      <c r="LQY221" s="305"/>
      <c r="LQZ221" s="306"/>
      <c r="LRA221" s="305"/>
      <c r="LRB221" s="306"/>
      <c r="LRC221" s="305"/>
      <c r="LRD221" s="306"/>
      <c r="LRE221" s="305"/>
      <c r="LRF221" s="306"/>
      <c r="LRG221" s="305"/>
      <c r="LRH221" s="306"/>
      <c r="LRI221" s="305"/>
      <c r="LRJ221" s="306"/>
      <c r="LRK221" s="305"/>
      <c r="LRL221" s="306"/>
      <c r="LRM221" s="305"/>
      <c r="LRN221" s="306"/>
      <c r="LRO221" s="305"/>
      <c r="LRP221" s="306"/>
      <c r="LRQ221" s="305"/>
      <c r="LRR221" s="306"/>
      <c r="LRS221" s="305"/>
      <c r="LRT221" s="306"/>
      <c r="LRU221" s="305"/>
      <c r="LRV221" s="306"/>
      <c r="LRW221" s="305"/>
      <c r="LRX221" s="306"/>
      <c r="LRY221" s="305"/>
      <c r="LRZ221" s="306"/>
      <c r="LSA221" s="305"/>
      <c r="LSB221" s="306"/>
      <c r="LSC221" s="305"/>
      <c r="LSD221" s="306"/>
      <c r="LSE221" s="305"/>
      <c r="LSF221" s="306"/>
      <c r="LSG221" s="305"/>
      <c r="LSH221" s="306"/>
      <c r="LSI221" s="305"/>
      <c r="LSJ221" s="306"/>
      <c r="LSK221" s="305"/>
      <c r="LSL221" s="306"/>
      <c r="LSM221" s="305"/>
      <c r="LSN221" s="306"/>
      <c r="LSO221" s="305"/>
      <c r="LSP221" s="306"/>
      <c r="LSQ221" s="305"/>
      <c r="LSR221" s="306"/>
      <c r="LSS221" s="305"/>
      <c r="LST221" s="306"/>
      <c r="LSU221" s="305"/>
      <c r="LSV221" s="306"/>
      <c r="LSW221" s="305"/>
      <c r="LSX221" s="306"/>
      <c r="LSY221" s="305"/>
      <c r="LSZ221" s="306"/>
      <c r="LTA221" s="305"/>
      <c r="LTB221" s="306"/>
      <c r="LTC221" s="305"/>
      <c r="LTD221" s="306"/>
      <c r="LTE221" s="305"/>
      <c r="LTF221" s="306"/>
      <c r="LTG221" s="305"/>
      <c r="LTH221" s="306"/>
      <c r="LTI221" s="305"/>
      <c r="LTJ221" s="306"/>
      <c r="LTK221" s="305"/>
      <c r="LTL221" s="306"/>
      <c r="LTM221" s="305"/>
      <c r="LTN221" s="306"/>
      <c r="LTO221" s="305"/>
      <c r="LTP221" s="306"/>
      <c r="LTQ221" s="305"/>
      <c r="LTR221" s="306"/>
      <c r="LTS221" s="305"/>
      <c r="LTT221" s="306"/>
      <c r="LTU221" s="305"/>
      <c r="LTV221" s="306"/>
      <c r="LTW221" s="305"/>
      <c r="LTX221" s="306"/>
      <c r="LTY221" s="305"/>
      <c r="LTZ221" s="306"/>
      <c r="LUA221" s="305"/>
      <c r="LUB221" s="306"/>
      <c r="LUC221" s="305"/>
      <c r="LUD221" s="306"/>
      <c r="LUE221" s="305"/>
      <c r="LUF221" s="306"/>
      <c r="LUG221" s="305"/>
      <c r="LUH221" s="306"/>
      <c r="LUI221" s="305"/>
      <c r="LUJ221" s="306"/>
      <c r="LUK221" s="305"/>
      <c r="LUL221" s="306"/>
      <c r="LUM221" s="305"/>
      <c r="LUN221" s="306"/>
      <c r="LUO221" s="305"/>
      <c r="LUP221" s="306"/>
      <c r="LUQ221" s="305"/>
      <c r="LUR221" s="306"/>
      <c r="LUS221" s="305"/>
      <c r="LUT221" s="306"/>
      <c r="LUU221" s="305"/>
      <c r="LUV221" s="306"/>
      <c r="LUW221" s="305"/>
      <c r="LUX221" s="306"/>
      <c r="LUY221" s="305"/>
      <c r="LUZ221" s="306"/>
      <c r="LVA221" s="305"/>
      <c r="LVB221" s="306"/>
      <c r="LVC221" s="305"/>
      <c r="LVD221" s="306"/>
      <c r="LVE221" s="305"/>
      <c r="LVF221" s="306"/>
      <c r="LVG221" s="305"/>
      <c r="LVH221" s="306"/>
      <c r="LVI221" s="305"/>
      <c r="LVJ221" s="306"/>
      <c r="LVK221" s="305"/>
      <c r="LVL221" s="306"/>
      <c r="LVM221" s="305"/>
      <c r="LVN221" s="306"/>
      <c r="LVO221" s="305"/>
      <c r="LVP221" s="306"/>
      <c r="LVQ221" s="305"/>
      <c r="LVR221" s="306"/>
      <c r="LVS221" s="305"/>
      <c r="LVT221" s="306"/>
      <c r="LVU221" s="305"/>
      <c r="LVV221" s="306"/>
      <c r="LVW221" s="305"/>
      <c r="LVX221" s="306"/>
      <c r="LVY221" s="305"/>
      <c r="LVZ221" s="306"/>
      <c r="LWA221" s="305"/>
      <c r="LWB221" s="306"/>
      <c r="LWC221" s="305"/>
      <c r="LWD221" s="306"/>
      <c r="LWE221" s="305"/>
      <c r="LWF221" s="306"/>
      <c r="LWG221" s="305"/>
      <c r="LWH221" s="306"/>
      <c r="LWI221" s="305"/>
      <c r="LWJ221" s="306"/>
      <c r="LWK221" s="305"/>
      <c r="LWL221" s="306"/>
      <c r="LWM221" s="305"/>
      <c r="LWN221" s="306"/>
      <c r="LWO221" s="305"/>
      <c r="LWP221" s="306"/>
      <c r="LWQ221" s="305"/>
      <c r="LWR221" s="306"/>
      <c r="LWS221" s="305"/>
      <c r="LWT221" s="306"/>
      <c r="LWU221" s="305"/>
      <c r="LWV221" s="306"/>
      <c r="LWW221" s="305"/>
      <c r="LWX221" s="306"/>
      <c r="LWY221" s="305"/>
      <c r="LWZ221" s="306"/>
      <c r="LXA221" s="305"/>
      <c r="LXB221" s="306"/>
      <c r="LXC221" s="305"/>
      <c r="LXD221" s="306"/>
      <c r="LXE221" s="305"/>
      <c r="LXF221" s="306"/>
      <c r="LXG221" s="305"/>
      <c r="LXH221" s="306"/>
      <c r="LXI221" s="305"/>
      <c r="LXJ221" s="306"/>
      <c r="LXK221" s="305"/>
      <c r="LXL221" s="306"/>
      <c r="LXM221" s="305"/>
      <c r="LXN221" s="306"/>
      <c r="LXO221" s="305"/>
      <c r="LXP221" s="306"/>
      <c r="LXQ221" s="305"/>
      <c r="LXR221" s="306"/>
      <c r="LXS221" s="305"/>
      <c r="LXT221" s="306"/>
      <c r="LXU221" s="305"/>
      <c r="LXV221" s="306"/>
      <c r="LXW221" s="305"/>
      <c r="LXX221" s="306"/>
      <c r="LXY221" s="305"/>
      <c r="LXZ221" s="306"/>
      <c r="LYA221" s="305"/>
      <c r="LYB221" s="306"/>
      <c r="LYC221" s="305"/>
      <c r="LYD221" s="306"/>
      <c r="LYE221" s="305"/>
      <c r="LYF221" s="306"/>
      <c r="LYG221" s="305"/>
      <c r="LYH221" s="306"/>
      <c r="LYI221" s="305"/>
      <c r="LYJ221" s="306"/>
      <c r="LYK221" s="305"/>
      <c r="LYL221" s="306"/>
      <c r="LYM221" s="305"/>
      <c r="LYN221" s="306"/>
      <c r="LYO221" s="305"/>
      <c r="LYP221" s="306"/>
      <c r="LYQ221" s="305"/>
      <c r="LYR221" s="306"/>
      <c r="LYS221" s="305"/>
      <c r="LYT221" s="306"/>
      <c r="LYU221" s="305"/>
      <c r="LYV221" s="306"/>
      <c r="LYW221" s="305"/>
      <c r="LYX221" s="306"/>
      <c r="LYY221" s="305"/>
      <c r="LYZ221" s="306"/>
      <c r="LZA221" s="305"/>
      <c r="LZB221" s="306"/>
      <c r="LZC221" s="305"/>
      <c r="LZD221" s="306"/>
      <c r="LZE221" s="305"/>
      <c r="LZF221" s="306"/>
      <c r="LZG221" s="305"/>
      <c r="LZH221" s="306"/>
      <c r="LZI221" s="305"/>
      <c r="LZJ221" s="306"/>
      <c r="LZK221" s="305"/>
      <c r="LZL221" s="306"/>
      <c r="LZM221" s="305"/>
      <c r="LZN221" s="306"/>
      <c r="LZO221" s="305"/>
      <c r="LZP221" s="306"/>
      <c r="LZQ221" s="305"/>
      <c r="LZR221" s="306"/>
      <c r="LZS221" s="305"/>
      <c r="LZT221" s="306"/>
      <c r="LZU221" s="305"/>
      <c r="LZV221" s="306"/>
      <c r="LZW221" s="305"/>
      <c r="LZX221" s="306"/>
      <c r="LZY221" s="305"/>
      <c r="LZZ221" s="306"/>
      <c r="MAA221" s="305"/>
      <c r="MAB221" s="306"/>
      <c r="MAC221" s="305"/>
      <c r="MAD221" s="306"/>
      <c r="MAE221" s="305"/>
      <c r="MAF221" s="306"/>
      <c r="MAG221" s="305"/>
      <c r="MAH221" s="306"/>
      <c r="MAI221" s="305"/>
      <c r="MAJ221" s="306"/>
      <c r="MAK221" s="305"/>
      <c r="MAL221" s="306"/>
      <c r="MAM221" s="305"/>
      <c r="MAN221" s="306"/>
      <c r="MAO221" s="305"/>
      <c r="MAP221" s="306"/>
      <c r="MAQ221" s="305"/>
      <c r="MAR221" s="306"/>
      <c r="MAS221" s="305"/>
      <c r="MAT221" s="306"/>
      <c r="MAU221" s="305"/>
      <c r="MAV221" s="306"/>
      <c r="MAW221" s="305"/>
      <c r="MAX221" s="306"/>
      <c r="MAY221" s="305"/>
      <c r="MAZ221" s="306"/>
      <c r="MBA221" s="305"/>
      <c r="MBB221" s="306"/>
      <c r="MBC221" s="305"/>
      <c r="MBD221" s="306"/>
      <c r="MBE221" s="305"/>
      <c r="MBF221" s="306"/>
      <c r="MBG221" s="305"/>
      <c r="MBH221" s="306"/>
      <c r="MBI221" s="305"/>
      <c r="MBJ221" s="306"/>
      <c r="MBK221" s="305"/>
      <c r="MBL221" s="306"/>
      <c r="MBM221" s="305"/>
      <c r="MBN221" s="306"/>
      <c r="MBO221" s="305"/>
      <c r="MBP221" s="306"/>
      <c r="MBQ221" s="305"/>
      <c r="MBR221" s="306"/>
      <c r="MBS221" s="305"/>
      <c r="MBT221" s="306"/>
      <c r="MBU221" s="305"/>
      <c r="MBV221" s="306"/>
      <c r="MBW221" s="305"/>
      <c r="MBX221" s="306"/>
      <c r="MBY221" s="305"/>
      <c r="MBZ221" s="306"/>
      <c r="MCA221" s="305"/>
      <c r="MCB221" s="306"/>
      <c r="MCC221" s="305"/>
      <c r="MCD221" s="306"/>
      <c r="MCE221" s="305"/>
      <c r="MCF221" s="306"/>
      <c r="MCG221" s="305"/>
      <c r="MCH221" s="306"/>
      <c r="MCI221" s="305"/>
      <c r="MCJ221" s="306"/>
      <c r="MCK221" s="305"/>
      <c r="MCL221" s="306"/>
      <c r="MCM221" s="305"/>
      <c r="MCN221" s="306"/>
      <c r="MCO221" s="305"/>
      <c r="MCP221" s="306"/>
      <c r="MCQ221" s="305"/>
      <c r="MCR221" s="306"/>
      <c r="MCS221" s="305"/>
      <c r="MCT221" s="306"/>
      <c r="MCU221" s="305"/>
      <c r="MCV221" s="306"/>
      <c r="MCW221" s="305"/>
      <c r="MCX221" s="306"/>
      <c r="MCY221" s="305"/>
      <c r="MCZ221" s="306"/>
      <c r="MDA221" s="305"/>
      <c r="MDB221" s="306"/>
      <c r="MDC221" s="305"/>
      <c r="MDD221" s="306"/>
      <c r="MDE221" s="305"/>
      <c r="MDF221" s="306"/>
      <c r="MDG221" s="305"/>
      <c r="MDH221" s="306"/>
      <c r="MDI221" s="305"/>
      <c r="MDJ221" s="306"/>
      <c r="MDK221" s="305"/>
      <c r="MDL221" s="306"/>
      <c r="MDM221" s="305"/>
      <c r="MDN221" s="306"/>
      <c r="MDO221" s="305"/>
      <c r="MDP221" s="306"/>
      <c r="MDQ221" s="305"/>
      <c r="MDR221" s="306"/>
      <c r="MDS221" s="305"/>
      <c r="MDT221" s="306"/>
      <c r="MDU221" s="305"/>
      <c r="MDV221" s="306"/>
      <c r="MDW221" s="305"/>
      <c r="MDX221" s="306"/>
      <c r="MDY221" s="305"/>
      <c r="MDZ221" s="306"/>
      <c r="MEA221" s="305"/>
      <c r="MEB221" s="306"/>
      <c r="MEC221" s="305"/>
      <c r="MED221" s="306"/>
      <c r="MEE221" s="305"/>
      <c r="MEF221" s="306"/>
      <c r="MEG221" s="305"/>
      <c r="MEH221" s="306"/>
      <c r="MEI221" s="305"/>
      <c r="MEJ221" s="306"/>
      <c r="MEK221" s="305"/>
      <c r="MEL221" s="306"/>
      <c r="MEM221" s="305"/>
      <c r="MEN221" s="306"/>
      <c r="MEO221" s="305"/>
      <c r="MEP221" s="306"/>
      <c r="MEQ221" s="305"/>
      <c r="MER221" s="306"/>
      <c r="MES221" s="305"/>
      <c r="MET221" s="306"/>
      <c r="MEU221" s="305"/>
      <c r="MEV221" s="306"/>
      <c r="MEW221" s="305"/>
      <c r="MEX221" s="306"/>
      <c r="MEY221" s="305"/>
      <c r="MEZ221" s="306"/>
      <c r="MFA221" s="305"/>
      <c r="MFB221" s="306"/>
      <c r="MFC221" s="305"/>
      <c r="MFD221" s="306"/>
      <c r="MFE221" s="305"/>
      <c r="MFF221" s="306"/>
      <c r="MFG221" s="305"/>
      <c r="MFH221" s="306"/>
      <c r="MFI221" s="305"/>
      <c r="MFJ221" s="306"/>
      <c r="MFK221" s="305"/>
      <c r="MFL221" s="306"/>
      <c r="MFM221" s="305"/>
      <c r="MFN221" s="306"/>
      <c r="MFO221" s="305"/>
      <c r="MFP221" s="306"/>
      <c r="MFQ221" s="305"/>
      <c r="MFR221" s="306"/>
      <c r="MFS221" s="305"/>
      <c r="MFT221" s="306"/>
      <c r="MFU221" s="305"/>
      <c r="MFV221" s="306"/>
      <c r="MFW221" s="305"/>
      <c r="MFX221" s="306"/>
      <c r="MFY221" s="305"/>
      <c r="MFZ221" s="306"/>
      <c r="MGA221" s="305"/>
      <c r="MGB221" s="306"/>
      <c r="MGC221" s="305"/>
      <c r="MGD221" s="306"/>
      <c r="MGE221" s="305"/>
      <c r="MGF221" s="306"/>
      <c r="MGG221" s="305"/>
      <c r="MGH221" s="306"/>
      <c r="MGI221" s="305"/>
      <c r="MGJ221" s="306"/>
      <c r="MGK221" s="305"/>
      <c r="MGL221" s="306"/>
      <c r="MGM221" s="305"/>
      <c r="MGN221" s="306"/>
      <c r="MGO221" s="305"/>
      <c r="MGP221" s="306"/>
      <c r="MGQ221" s="305"/>
      <c r="MGR221" s="306"/>
      <c r="MGS221" s="305"/>
      <c r="MGT221" s="306"/>
      <c r="MGU221" s="305"/>
      <c r="MGV221" s="306"/>
      <c r="MGW221" s="305"/>
      <c r="MGX221" s="306"/>
      <c r="MGY221" s="305"/>
      <c r="MGZ221" s="306"/>
      <c r="MHA221" s="305"/>
      <c r="MHB221" s="306"/>
      <c r="MHC221" s="305"/>
      <c r="MHD221" s="306"/>
      <c r="MHE221" s="305"/>
      <c r="MHF221" s="306"/>
      <c r="MHG221" s="305"/>
      <c r="MHH221" s="306"/>
      <c r="MHI221" s="305"/>
      <c r="MHJ221" s="306"/>
      <c r="MHK221" s="305"/>
      <c r="MHL221" s="306"/>
      <c r="MHM221" s="305"/>
      <c r="MHN221" s="306"/>
      <c r="MHO221" s="305"/>
      <c r="MHP221" s="306"/>
      <c r="MHQ221" s="305"/>
      <c r="MHR221" s="306"/>
      <c r="MHS221" s="305"/>
      <c r="MHT221" s="306"/>
      <c r="MHU221" s="305"/>
      <c r="MHV221" s="306"/>
      <c r="MHW221" s="305"/>
      <c r="MHX221" s="306"/>
      <c r="MHY221" s="305"/>
      <c r="MHZ221" s="306"/>
      <c r="MIA221" s="305"/>
      <c r="MIB221" s="306"/>
      <c r="MIC221" s="305"/>
      <c r="MID221" s="306"/>
      <c r="MIE221" s="305"/>
      <c r="MIF221" s="306"/>
      <c r="MIG221" s="305"/>
      <c r="MIH221" s="306"/>
      <c r="MII221" s="305"/>
      <c r="MIJ221" s="306"/>
      <c r="MIK221" s="305"/>
      <c r="MIL221" s="306"/>
      <c r="MIM221" s="305"/>
      <c r="MIN221" s="306"/>
      <c r="MIO221" s="305"/>
      <c r="MIP221" s="306"/>
      <c r="MIQ221" s="305"/>
      <c r="MIR221" s="306"/>
      <c r="MIS221" s="305"/>
      <c r="MIT221" s="306"/>
      <c r="MIU221" s="305"/>
      <c r="MIV221" s="306"/>
      <c r="MIW221" s="305"/>
      <c r="MIX221" s="306"/>
      <c r="MIY221" s="305"/>
      <c r="MIZ221" s="306"/>
      <c r="MJA221" s="305"/>
      <c r="MJB221" s="306"/>
      <c r="MJC221" s="305"/>
      <c r="MJD221" s="306"/>
      <c r="MJE221" s="305"/>
      <c r="MJF221" s="306"/>
      <c r="MJG221" s="305"/>
      <c r="MJH221" s="306"/>
      <c r="MJI221" s="305"/>
      <c r="MJJ221" s="306"/>
      <c r="MJK221" s="305"/>
      <c r="MJL221" s="306"/>
      <c r="MJM221" s="305"/>
      <c r="MJN221" s="306"/>
      <c r="MJO221" s="305"/>
      <c r="MJP221" s="306"/>
      <c r="MJQ221" s="305"/>
      <c r="MJR221" s="306"/>
      <c r="MJS221" s="305"/>
      <c r="MJT221" s="306"/>
      <c r="MJU221" s="305"/>
      <c r="MJV221" s="306"/>
      <c r="MJW221" s="305"/>
      <c r="MJX221" s="306"/>
      <c r="MJY221" s="305"/>
      <c r="MJZ221" s="306"/>
      <c r="MKA221" s="305"/>
      <c r="MKB221" s="306"/>
      <c r="MKC221" s="305"/>
      <c r="MKD221" s="306"/>
      <c r="MKE221" s="305"/>
      <c r="MKF221" s="306"/>
      <c r="MKG221" s="305"/>
      <c r="MKH221" s="306"/>
      <c r="MKI221" s="305"/>
      <c r="MKJ221" s="306"/>
      <c r="MKK221" s="305"/>
      <c r="MKL221" s="306"/>
      <c r="MKM221" s="305"/>
      <c r="MKN221" s="306"/>
      <c r="MKO221" s="305"/>
      <c r="MKP221" s="306"/>
      <c r="MKQ221" s="305"/>
      <c r="MKR221" s="306"/>
      <c r="MKS221" s="305"/>
      <c r="MKT221" s="306"/>
      <c r="MKU221" s="305"/>
      <c r="MKV221" s="306"/>
      <c r="MKW221" s="305"/>
      <c r="MKX221" s="306"/>
      <c r="MKY221" s="305"/>
      <c r="MKZ221" s="306"/>
      <c r="MLA221" s="305"/>
      <c r="MLB221" s="306"/>
      <c r="MLC221" s="305"/>
      <c r="MLD221" s="306"/>
      <c r="MLE221" s="305"/>
      <c r="MLF221" s="306"/>
      <c r="MLG221" s="305"/>
      <c r="MLH221" s="306"/>
      <c r="MLI221" s="305"/>
      <c r="MLJ221" s="306"/>
      <c r="MLK221" s="305"/>
      <c r="MLL221" s="306"/>
      <c r="MLM221" s="305"/>
      <c r="MLN221" s="306"/>
      <c r="MLO221" s="305"/>
      <c r="MLP221" s="306"/>
      <c r="MLQ221" s="305"/>
      <c r="MLR221" s="306"/>
      <c r="MLS221" s="305"/>
      <c r="MLT221" s="306"/>
      <c r="MLU221" s="305"/>
      <c r="MLV221" s="306"/>
      <c r="MLW221" s="305"/>
      <c r="MLX221" s="306"/>
      <c r="MLY221" s="305"/>
      <c r="MLZ221" s="306"/>
      <c r="MMA221" s="305"/>
      <c r="MMB221" s="306"/>
      <c r="MMC221" s="305"/>
      <c r="MMD221" s="306"/>
      <c r="MME221" s="305"/>
      <c r="MMF221" s="306"/>
      <c r="MMG221" s="305"/>
      <c r="MMH221" s="306"/>
      <c r="MMI221" s="305"/>
      <c r="MMJ221" s="306"/>
      <c r="MMK221" s="305"/>
      <c r="MML221" s="306"/>
      <c r="MMM221" s="305"/>
      <c r="MMN221" s="306"/>
      <c r="MMO221" s="305"/>
      <c r="MMP221" s="306"/>
      <c r="MMQ221" s="305"/>
      <c r="MMR221" s="306"/>
      <c r="MMS221" s="305"/>
      <c r="MMT221" s="306"/>
      <c r="MMU221" s="305"/>
      <c r="MMV221" s="306"/>
      <c r="MMW221" s="305"/>
      <c r="MMX221" s="306"/>
      <c r="MMY221" s="305"/>
      <c r="MMZ221" s="306"/>
      <c r="MNA221" s="305"/>
      <c r="MNB221" s="306"/>
      <c r="MNC221" s="305"/>
      <c r="MND221" s="306"/>
      <c r="MNE221" s="305"/>
      <c r="MNF221" s="306"/>
      <c r="MNG221" s="305"/>
      <c r="MNH221" s="306"/>
      <c r="MNI221" s="305"/>
      <c r="MNJ221" s="306"/>
      <c r="MNK221" s="305"/>
      <c r="MNL221" s="306"/>
      <c r="MNM221" s="305"/>
      <c r="MNN221" s="306"/>
      <c r="MNO221" s="305"/>
      <c r="MNP221" s="306"/>
      <c r="MNQ221" s="305"/>
      <c r="MNR221" s="306"/>
      <c r="MNS221" s="305"/>
      <c r="MNT221" s="306"/>
      <c r="MNU221" s="305"/>
      <c r="MNV221" s="306"/>
      <c r="MNW221" s="305"/>
      <c r="MNX221" s="306"/>
      <c r="MNY221" s="305"/>
      <c r="MNZ221" s="306"/>
      <c r="MOA221" s="305"/>
      <c r="MOB221" s="306"/>
      <c r="MOC221" s="305"/>
      <c r="MOD221" s="306"/>
      <c r="MOE221" s="305"/>
      <c r="MOF221" s="306"/>
      <c r="MOG221" s="305"/>
      <c r="MOH221" s="306"/>
      <c r="MOI221" s="305"/>
      <c r="MOJ221" s="306"/>
      <c r="MOK221" s="305"/>
      <c r="MOL221" s="306"/>
      <c r="MOM221" s="305"/>
      <c r="MON221" s="306"/>
      <c r="MOO221" s="305"/>
      <c r="MOP221" s="306"/>
      <c r="MOQ221" s="305"/>
      <c r="MOR221" s="306"/>
      <c r="MOS221" s="305"/>
      <c r="MOT221" s="306"/>
      <c r="MOU221" s="305"/>
      <c r="MOV221" s="306"/>
      <c r="MOW221" s="305"/>
      <c r="MOX221" s="306"/>
      <c r="MOY221" s="305"/>
      <c r="MOZ221" s="306"/>
      <c r="MPA221" s="305"/>
      <c r="MPB221" s="306"/>
      <c r="MPC221" s="305"/>
      <c r="MPD221" s="306"/>
      <c r="MPE221" s="305"/>
      <c r="MPF221" s="306"/>
      <c r="MPG221" s="305"/>
      <c r="MPH221" s="306"/>
      <c r="MPI221" s="305"/>
      <c r="MPJ221" s="306"/>
      <c r="MPK221" s="305"/>
      <c r="MPL221" s="306"/>
      <c r="MPM221" s="305"/>
      <c r="MPN221" s="306"/>
      <c r="MPO221" s="305"/>
      <c r="MPP221" s="306"/>
      <c r="MPQ221" s="305"/>
      <c r="MPR221" s="306"/>
      <c r="MPS221" s="305"/>
      <c r="MPT221" s="306"/>
      <c r="MPU221" s="305"/>
      <c r="MPV221" s="306"/>
      <c r="MPW221" s="305"/>
      <c r="MPX221" s="306"/>
      <c r="MPY221" s="305"/>
      <c r="MPZ221" s="306"/>
      <c r="MQA221" s="305"/>
      <c r="MQB221" s="306"/>
      <c r="MQC221" s="305"/>
      <c r="MQD221" s="306"/>
      <c r="MQE221" s="305"/>
      <c r="MQF221" s="306"/>
      <c r="MQG221" s="305"/>
      <c r="MQH221" s="306"/>
      <c r="MQI221" s="305"/>
      <c r="MQJ221" s="306"/>
      <c r="MQK221" s="305"/>
      <c r="MQL221" s="306"/>
      <c r="MQM221" s="305"/>
      <c r="MQN221" s="306"/>
      <c r="MQO221" s="305"/>
      <c r="MQP221" s="306"/>
      <c r="MQQ221" s="305"/>
      <c r="MQR221" s="306"/>
      <c r="MQS221" s="305"/>
      <c r="MQT221" s="306"/>
      <c r="MQU221" s="305"/>
      <c r="MQV221" s="306"/>
      <c r="MQW221" s="305"/>
      <c r="MQX221" s="306"/>
      <c r="MQY221" s="305"/>
      <c r="MQZ221" s="306"/>
      <c r="MRA221" s="305"/>
      <c r="MRB221" s="306"/>
      <c r="MRC221" s="305"/>
      <c r="MRD221" s="306"/>
      <c r="MRE221" s="305"/>
      <c r="MRF221" s="306"/>
      <c r="MRG221" s="305"/>
      <c r="MRH221" s="306"/>
      <c r="MRI221" s="305"/>
      <c r="MRJ221" s="306"/>
      <c r="MRK221" s="305"/>
      <c r="MRL221" s="306"/>
      <c r="MRM221" s="305"/>
      <c r="MRN221" s="306"/>
      <c r="MRO221" s="305"/>
      <c r="MRP221" s="306"/>
      <c r="MRQ221" s="305"/>
      <c r="MRR221" s="306"/>
      <c r="MRS221" s="305"/>
      <c r="MRT221" s="306"/>
      <c r="MRU221" s="305"/>
      <c r="MRV221" s="306"/>
      <c r="MRW221" s="305"/>
      <c r="MRX221" s="306"/>
      <c r="MRY221" s="305"/>
      <c r="MRZ221" s="306"/>
      <c r="MSA221" s="305"/>
      <c r="MSB221" s="306"/>
      <c r="MSC221" s="305"/>
      <c r="MSD221" s="306"/>
      <c r="MSE221" s="305"/>
      <c r="MSF221" s="306"/>
      <c r="MSG221" s="305"/>
      <c r="MSH221" s="306"/>
      <c r="MSI221" s="305"/>
      <c r="MSJ221" s="306"/>
      <c r="MSK221" s="305"/>
      <c r="MSL221" s="306"/>
      <c r="MSM221" s="305"/>
      <c r="MSN221" s="306"/>
      <c r="MSO221" s="305"/>
      <c r="MSP221" s="306"/>
      <c r="MSQ221" s="305"/>
      <c r="MSR221" s="306"/>
      <c r="MSS221" s="305"/>
      <c r="MST221" s="306"/>
      <c r="MSU221" s="305"/>
      <c r="MSV221" s="306"/>
      <c r="MSW221" s="305"/>
      <c r="MSX221" s="306"/>
      <c r="MSY221" s="305"/>
      <c r="MSZ221" s="306"/>
      <c r="MTA221" s="305"/>
      <c r="MTB221" s="306"/>
      <c r="MTC221" s="305"/>
      <c r="MTD221" s="306"/>
      <c r="MTE221" s="305"/>
      <c r="MTF221" s="306"/>
      <c r="MTG221" s="305"/>
      <c r="MTH221" s="306"/>
      <c r="MTI221" s="305"/>
      <c r="MTJ221" s="306"/>
      <c r="MTK221" s="305"/>
      <c r="MTL221" s="306"/>
      <c r="MTM221" s="305"/>
      <c r="MTN221" s="306"/>
      <c r="MTO221" s="305"/>
      <c r="MTP221" s="306"/>
      <c r="MTQ221" s="305"/>
      <c r="MTR221" s="306"/>
      <c r="MTS221" s="305"/>
      <c r="MTT221" s="306"/>
      <c r="MTU221" s="305"/>
      <c r="MTV221" s="306"/>
      <c r="MTW221" s="305"/>
      <c r="MTX221" s="306"/>
      <c r="MTY221" s="305"/>
      <c r="MTZ221" s="306"/>
      <c r="MUA221" s="305"/>
      <c r="MUB221" s="306"/>
      <c r="MUC221" s="305"/>
      <c r="MUD221" s="306"/>
      <c r="MUE221" s="305"/>
      <c r="MUF221" s="306"/>
      <c r="MUG221" s="305"/>
      <c r="MUH221" s="306"/>
      <c r="MUI221" s="305"/>
      <c r="MUJ221" s="306"/>
      <c r="MUK221" s="305"/>
      <c r="MUL221" s="306"/>
      <c r="MUM221" s="305"/>
      <c r="MUN221" s="306"/>
      <c r="MUO221" s="305"/>
      <c r="MUP221" s="306"/>
      <c r="MUQ221" s="305"/>
      <c r="MUR221" s="306"/>
      <c r="MUS221" s="305"/>
      <c r="MUT221" s="306"/>
      <c r="MUU221" s="305"/>
      <c r="MUV221" s="306"/>
      <c r="MUW221" s="305"/>
      <c r="MUX221" s="306"/>
      <c r="MUY221" s="305"/>
      <c r="MUZ221" s="306"/>
      <c r="MVA221" s="305"/>
      <c r="MVB221" s="306"/>
      <c r="MVC221" s="305"/>
      <c r="MVD221" s="306"/>
      <c r="MVE221" s="305"/>
      <c r="MVF221" s="306"/>
      <c r="MVG221" s="305"/>
      <c r="MVH221" s="306"/>
      <c r="MVI221" s="305"/>
      <c r="MVJ221" s="306"/>
      <c r="MVK221" s="305"/>
      <c r="MVL221" s="306"/>
      <c r="MVM221" s="305"/>
      <c r="MVN221" s="306"/>
      <c r="MVO221" s="305"/>
      <c r="MVP221" s="306"/>
      <c r="MVQ221" s="305"/>
      <c r="MVR221" s="306"/>
      <c r="MVS221" s="305"/>
      <c r="MVT221" s="306"/>
      <c r="MVU221" s="305"/>
      <c r="MVV221" s="306"/>
      <c r="MVW221" s="305"/>
      <c r="MVX221" s="306"/>
      <c r="MVY221" s="305"/>
      <c r="MVZ221" s="306"/>
      <c r="MWA221" s="305"/>
      <c r="MWB221" s="306"/>
      <c r="MWC221" s="305"/>
      <c r="MWD221" s="306"/>
      <c r="MWE221" s="305"/>
      <c r="MWF221" s="306"/>
      <c r="MWG221" s="305"/>
      <c r="MWH221" s="306"/>
      <c r="MWI221" s="305"/>
      <c r="MWJ221" s="306"/>
      <c r="MWK221" s="305"/>
      <c r="MWL221" s="306"/>
      <c r="MWM221" s="305"/>
      <c r="MWN221" s="306"/>
      <c r="MWO221" s="305"/>
      <c r="MWP221" s="306"/>
      <c r="MWQ221" s="305"/>
      <c r="MWR221" s="306"/>
      <c r="MWS221" s="305"/>
      <c r="MWT221" s="306"/>
      <c r="MWU221" s="305"/>
      <c r="MWV221" s="306"/>
      <c r="MWW221" s="305"/>
      <c r="MWX221" s="306"/>
      <c r="MWY221" s="305"/>
      <c r="MWZ221" s="306"/>
      <c r="MXA221" s="305"/>
      <c r="MXB221" s="306"/>
      <c r="MXC221" s="305"/>
      <c r="MXD221" s="306"/>
      <c r="MXE221" s="305"/>
      <c r="MXF221" s="306"/>
      <c r="MXG221" s="305"/>
      <c r="MXH221" s="306"/>
      <c r="MXI221" s="305"/>
      <c r="MXJ221" s="306"/>
      <c r="MXK221" s="305"/>
      <c r="MXL221" s="306"/>
      <c r="MXM221" s="305"/>
      <c r="MXN221" s="306"/>
      <c r="MXO221" s="305"/>
      <c r="MXP221" s="306"/>
      <c r="MXQ221" s="305"/>
      <c r="MXR221" s="306"/>
      <c r="MXS221" s="305"/>
      <c r="MXT221" s="306"/>
      <c r="MXU221" s="305"/>
      <c r="MXV221" s="306"/>
      <c r="MXW221" s="305"/>
      <c r="MXX221" s="306"/>
      <c r="MXY221" s="305"/>
      <c r="MXZ221" s="306"/>
      <c r="MYA221" s="305"/>
      <c r="MYB221" s="306"/>
      <c r="MYC221" s="305"/>
      <c r="MYD221" s="306"/>
      <c r="MYE221" s="305"/>
      <c r="MYF221" s="306"/>
      <c r="MYG221" s="305"/>
      <c r="MYH221" s="306"/>
      <c r="MYI221" s="305"/>
      <c r="MYJ221" s="306"/>
      <c r="MYK221" s="305"/>
      <c r="MYL221" s="306"/>
      <c r="MYM221" s="305"/>
      <c r="MYN221" s="306"/>
      <c r="MYO221" s="305"/>
      <c r="MYP221" s="306"/>
      <c r="MYQ221" s="305"/>
      <c r="MYR221" s="306"/>
      <c r="MYS221" s="305"/>
      <c r="MYT221" s="306"/>
      <c r="MYU221" s="305"/>
      <c r="MYV221" s="306"/>
      <c r="MYW221" s="305"/>
      <c r="MYX221" s="306"/>
      <c r="MYY221" s="305"/>
      <c r="MYZ221" s="306"/>
      <c r="MZA221" s="305"/>
      <c r="MZB221" s="306"/>
      <c r="MZC221" s="305"/>
      <c r="MZD221" s="306"/>
      <c r="MZE221" s="305"/>
      <c r="MZF221" s="306"/>
      <c r="MZG221" s="305"/>
      <c r="MZH221" s="306"/>
      <c r="MZI221" s="305"/>
      <c r="MZJ221" s="306"/>
      <c r="MZK221" s="305"/>
      <c r="MZL221" s="306"/>
      <c r="MZM221" s="305"/>
      <c r="MZN221" s="306"/>
      <c r="MZO221" s="305"/>
      <c r="MZP221" s="306"/>
      <c r="MZQ221" s="305"/>
      <c r="MZR221" s="306"/>
      <c r="MZS221" s="305"/>
      <c r="MZT221" s="306"/>
      <c r="MZU221" s="305"/>
      <c r="MZV221" s="306"/>
      <c r="MZW221" s="305"/>
      <c r="MZX221" s="306"/>
      <c r="MZY221" s="305"/>
      <c r="MZZ221" s="306"/>
      <c r="NAA221" s="305"/>
      <c r="NAB221" s="306"/>
      <c r="NAC221" s="305"/>
      <c r="NAD221" s="306"/>
      <c r="NAE221" s="305"/>
      <c r="NAF221" s="306"/>
      <c r="NAG221" s="305"/>
      <c r="NAH221" s="306"/>
      <c r="NAI221" s="305"/>
      <c r="NAJ221" s="306"/>
      <c r="NAK221" s="305"/>
      <c r="NAL221" s="306"/>
      <c r="NAM221" s="305"/>
      <c r="NAN221" s="306"/>
      <c r="NAO221" s="305"/>
      <c r="NAP221" s="306"/>
      <c r="NAQ221" s="305"/>
      <c r="NAR221" s="306"/>
      <c r="NAS221" s="305"/>
      <c r="NAT221" s="306"/>
      <c r="NAU221" s="305"/>
      <c r="NAV221" s="306"/>
      <c r="NAW221" s="305"/>
      <c r="NAX221" s="306"/>
      <c r="NAY221" s="305"/>
      <c r="NAZ221" s="306"/>
      <c r="NBA221" s="305"/>
      <c r="NBB221" s="306"/>
      <c r="NBC221" s="305"/>
      <c r="NBD221" s="306"/>
      <c r="NBE221" s="305"/>
      <c r="NBF221" s="306"/>
      <c r="NBG221" s="305"/>
      <c r="NBH221" s="306"/>
      <c r="NBI221" s="305"/>
      <c r="NBJ221" s="306"/>
      <c r="NBK221" s="305"/>
      <c r="NBL221" s="306"/>
      <c r="NBM221" s="305"/>
      <c r="NBN221" s="306"/>
      <c r="NBO221" s="305"/>
      <c r="NBP221" s="306"/>
      <c r="NBQ221" s="305"/>
      <c r="NBR221" s="306"/>
      <c r="NBS221" s="305"/>
      <c r="NBT221" s="306"/>
      <c r="NBU221" s="305"/>
      <c r="NBV221" s="306"/>
      <c r="NBW221" s="305"/>
      <c r="NBX221" s="306"/>
      <c r="NBY221" s="305"/>
      <c r="NBZ221" s="306"/>
      <c r="NCA221" s="305"/>
      <c r="NCB221" s="306"/>
      <c r="NCC221" s="305"/>
      <c r="NCD221" s="306"/>
      <c r="NCE221" s="305"/>
      <c r="NCF221" s="306"/>
      <c r="NCG221" s="305"/>
      <c r="NCH221" s="306"/>
      <c r="NCI221" s="305"/>
      <c r="NCJ221" s="306"/>
      <c r="NCK221" s="305"/>
      <c r="NCL221" s="306"/>
      <c r="NCM221" s="305"/>
      <c r="NCN221" s="306"/>
      <c r="NCO221" s="305"/>
      <c r="NCP221" s="306"/>
      <c r="NCQ221" s="305"/>
      <c r="NCR221" s="306"/>
      <c r="NCS221" s="305"/>
      <c r="NCT221" s="306"/>
      <c r="NCU221" s="305"/>
      <c r="NCV221" s="306"/>
      <c r="NCW221" s="305"/>
      <c r="NCX221" s="306"/>
      <c r="NCY221" s="305"/>
      <c r="NCZ221" s="306"/>
      <c r="NDA221" s="305"/>
      <c r="NDB221" s="306"/>
      <c r="NDC221" s="305"/>
      <c r="NDD221" s="306"/>
      <c r="NDE221" s="305"/>
      <c r="NDF221" s="306"/>
      <c r="NDG221" s="305"/>
      <c r="NDH221" s="306"/>
      <c r="NDI221" s="305"/>
      <c r="NDJ221" s="306"/>
      <c r="NDK221" s="305"/>
      <c r="NDL221" s="306"/>
      <c r="NDM221" s="305"/>
      <c r="NDN221" s="306"/>
      <c r="NDO221" s="305"/>
      <c r="NDP221" s="306"/>
      <c r="NDQ221" s="305"/>
      <c r="NDR221" s="306"/>
      <c r="NDS221" s="305"/>
      <c r="NDT221" s="306"/>
      <c r="NDU221" s="305"/>
      <c r="NDV221" s="306"/>
      <c r="NDW221" s="305"/>
      <c r="NDX221" s="306"/>
      <c r="NDY221" s="305"/>
      <c r="NDZ221" s="306"/>
      <c r="NEA221" s="305"/>
      <c r="NEB221" s="306"/>
      <c r="NEC221" s="305"/>
      <c r="NED221" s="306"/>
      <c r="NEE221" s="305"/>
      <c r="NEF221" s="306"/>
      <c r="NEG221" s="305"/>
      <c r="NEH221" s="306"/>
      <c r="NEI221" s="305"/>
      <c r="NEJ221" s="306"/>
      <c r="NEK221" s="305"/>
      <c r="NEL221" s="306"/>
      <c r="NEM221" s="305"/>
      <c r="NEN221" s="306"/>
      <c r="NEO221" s="305"/>
      <c r="NEP221" s="306"/>
      <c r="NEQ221" s="305"/>
      <c r="NER221" s="306"/>
      <c r="NES221" s="305"/>
      <c r="NET221" s="306"/>
      <c r="NEU221" s="305"/>
      <c r="NEV221" s="306"/>
      <c r="NEW221" s="305"/>
      <c r="NEX221" s="306"/>
      <c r="NEY221" s="305"/>
      <c r="NEZ221" s="306"/>
      <c r="NFA221" s="305"/>
      <c r="NFB221" s="306"/>
      <c r="NFC221" s="305"/>
      <c r="NFD221" s="306"/>
      <c r="NFE221" s="305"/>
      <c r="NFF221" s="306"/>
      <c r="NFG221" s="305"/>
      <c r="NFH221" s="306"/>
      <c r="NFI221" s="305"/>
      <c r="NFJ221" s="306"/>
      <c r="NFK221" s="305"/>
      <c r="NFL221" s="306"/>
      <c r="NFM221" s="305"/>
      <c r="NFN221" s="306"/>
      <c r="NFO221" s="305"/>
      <c r="NFP221" s="306"/>
      <c r="NFQ221" s="305"/>
      <c r="NFR221" s="306"/>
      <c r="NFS221" s="305"/>
      <c r="NFT221" s="306"/>
      <c r="NFU221" s="305"/>
      <c r="NFV221" s="306"/>
      <c r="NFW221" s="305"/>
      <c r="NFX221" s="306"/>
      <c r="NFY221" s="305"/>
      <c r="NFZ221" s="306"/>
      <c r="NGA221" s="305"/>
      <c r="NGB221" s="306"/>
      <c r="NGC221" s="305"/>
      <c r="NGD221" s="306"/>
      <c r="NGE221" s="305"/>
      <c r="NGF221" s="306"/>
      <c r="NGG221" s="305"/>
      <c r="NGH221" s="306"/>
      <c r="NGI221" s="305"/>
      <c r="NGJ221" s="306"/>
      <c r="NGK221" s="305"/>
      <c r="NGL221" s="306"/>
      <c r="NGM221" s="305"/>
      <c r="NGN221" s="306"/>
      <c r="NGO221" s="305"/>
      <c r="NGP221" s="306"/>
      <c r="NGQ221" s="305"/>
      <c r="NGR221" s="306"/>
      <c r="NGS221" s="305"/>
      <c r="NGT221" s="306"/>
      <c r="NGU221" s="305"/>
      <c r="NGV221" s="306"/>
      <c r="NGW221" s="305"/>
      <c r="NGX221" s="306"/>
      <c r="NGY221" s="305"/>
      <c r="NGZ221" s="306"/>
      <c r="NHA221" s="305"/>
      <c r="NHB221" s="306"/>
      <c r="NHC221" s="305"/>
      <c r="NHD221" s="306"/>
      <c r="NHE221" s="305"/>
      <c r="NHF221" s="306"/>
      <c r="NHG221" s="305"/>
      <c r="NHH221" s="306"/>
      <c r="NHI221" s="305"/>
      <c r="NHJ221" s="306"/>
      <c r="NHK221" s="305"/>
      <c r="NHL221" s="306"/>
      <c r="NHM221" s="305"/>
      <c r="NHN221" s="306"/>
      <c r="NHO221" s="305"/>
      <c r="NHP221" s="306"/>
      <c r="NHQ221" s="305"/>
      <c r="NHR221" s="306"/>
      <c r="NHS221" s="305"/>
      <c r="NHT221" s="306"/>
      <c r="NHU221" s="305"/>
      <c r="NHV221" s="306"/>
      <c r="NHW221" s="305"/>
      <c r="NHX221" s="306"/>
      <c r="NHY221" s="305"/>
      <c r="NHZ221" s="306"/>
      <c r="NIA221" s="305"/>
      <c r="NIB221" s="306"/>
      <c r="NIC221" s="305"/>
      <c r="NID221" s="306"/>
      <c r="NIE221" s="305"/>
      <c r="NIF221" s="306"/>
      <c r="NIG221" s="305"/>
      <c r="NIH221" s="306"/>
      <c r="NII221" s="305"/>
      <c r="NIJ221" s="306"/>
      <c r="NIK221" s="305"/>
      <c r="NIL221" s="306"/>
      <c r="NIM221" s="305"/>
      <c r="NIN221" s="306"/>
      <c r="NIO221" s="305"/>
      <c r="NIP221" s="306"/>
      <c r="NIQ221" s="305"/>
      <c r="NIR221" s="306"/>
      <c r="NIS221" s="305"/>
      <c r="NIT221" s="306"/>
      <c r="NIU221" s="305"/>
      <c r="NIV221" s="306"/>
      <c r="NIW221" s="305"/>
      <c r="NIX221" s="306"/>
      <c r="NIY221" s="305"/>
      <c r="NIZ221" s="306"/>
      <c r="NJA221" s="305"/>
      <c r="NJB221" s="306"/>
      <c r="NJC221" s="305"/>
      <c r="NJD221" s="306"/>
      <c r="NJE221" s="305"/>
      <c r="NJF221" s="306"/>
      <c r="NJG221" s="305"/>
      <c r="NJH221" s="306"/>
      <c r="NJI221" s="305"/>
      <c r="NJJ221" s="306"/>
      <c r="NJK221" s="305"/>
      <c r="NJL221" s="306"/>
      <c r="NJM221" s="305"/>
      <c r="NJN221" s="306"/>
      <c r="NJO221" s="305"/>
      <c r="NJP221" s="306"/>
      <c r="NJQ221" s="305"/>
      <c r="NJR221" s="306"/>
      <c r="NJS221" s="305"/>
      <c r="NJT221" s="306"/>
      <c r="NJU221" s="305"/>
      <c r="NJV221" s="306"/>
      <c r="NJW221" s="305"/>
      <c r="NJX221" s="306"/>
      <c r="NJY221" s="305"/>
      <c r="NJZ221" s="306"/>
      <c r="NKA221" s="305"/>
      <c r="NKB221" s="306"/>
      <c r="NKC221" s="305"/>
      <c r="NKD221" s="306"/>
      <c r="NKE221" s="305"/>
      <c r="NKF221" s="306"/>
      <c r="NKG221" s="305"/>
      <c r="NKH221" s="306"/>
      <c r="NKI221" s="305"/>
      <c r="NKJ221" s="306"/>
      <c r="NKK221" s="305"/>
      <c r="NKL221" s="306"/>
      <c r="NKM221" s="305"/>
      <c r="NKN221" s="306"/>
      <c r="NKO221" s="305"/>
      <c r="NKP221" s="306"/>
      <c r="NKQ221" s="305"/>
      <c r="NKR221" s="306"/>
      <c r="NKS221" s="305"/>
      <c r="NKT221" s="306"/>
      <c r="NKU221" s="305"/>
      <c r="NKV221" s="306"/>
      <c r="NKW221" s="305"/>
      <c r="NKX221" s="306"/>
      <c r="NKY221" s="305"/>
      <c r="NKZ221" s="306"/>
      <c r="NLA221" s="305"/>
      <c r="NLB221" s="306"/>
      <c r="NLC221" s="305"/>
      <c r="NLD221" s="306"/>
      <c r="NLE221" s="305"/>
      <c r="NLF221" s="306"/>
      <c r="NLG221" s="305"/>
      <c r="NLH221" s="306"/>
      <c r="NLI221" s="305"/>
      <c r="NLJ221" s="306"/>
      <c r="NLK221" s="305"/>
      <c r="NLL221" s="306"/>
      <c r="NLM221" s="305"/>
      <c r="NLN221" s="306"/>
      <c r="NLO221" s="305"/>
      <c r="NLP221" s="306"/>
      <c r="NLQ221" s="305"/>
      <c r="NLR221" s="306"/>
      <c r="NLS221" s="305"/>
      <c r="NLT221" s="306"/>
      <c r="NLU221" s="305"/>
      <c r="NLV221" s="306"/>
      <c r="NLW221" s="305"/>
      <c r="NLX221" s="306"/>
      <c r="NLY221" s="305"/>
      <c r="NLZ221" s="306"/>
      <c r="NMA221" s="305"/>
      <c r="NMB221" s="306"/>
      <c r="NMC221" s="305"/>
      <c r="NMD221" s="306"/>
      <c r="NME221" s="305"/>
      <c r="NMF221" s="306"/>
      <c r="NMG221" s="305"/>
      <c r="NMH221" s="306"/>
      <c r="NMI221" s="305"/>
      <c r="NMJ221" s="306"/>
      <c r="NMK221" s="305"/>
      <c r="NML221" s="306"/>
      <c r="NMM221" s="305"/>
      <c r="NMN221" s="306"/>
      <c r="NMO221" s="305"/>
      <c r="NMP221" s="306"/>
      <c r="NMQ221" s="305"/>
      <c r="NMR221" s="306"/>
      <c r="NMS221" s="305"/>
      <c r="NMT221" s="306"/>
      <c r="NMU221" s="305"/>
      <c r="NMV221" s="306"/>
      <c r="NMW221" s="305"/>
      <c r="NMX221" s="306"/>
      <c r="NMY221" s="305"/>
      <c r="NMZ221" s="306"/>
      <c r="NNA221" s="305"/>
      <c r="NNB221" s="306"/>
      <c r="NNC221" s="305"/>
      <c r="NND221" s="306"/>
      <c r="NNE221" s="305"/>
      <c r="NNF221" s="306"/>
      <c r="NNG221" s="305"/>
      <c r="NNH221" s="306"/>
      <c r="NNI221" s="305"/>
      <c r="NNJ221" s="306"/>
      <c r="NNK221" s="305"/>
      <c r="NNL221" s="306"/>
      <c r="NNM221" s="305"/>
      <c r="NNN221" s="306"/>
      <c r="NNO221" s="305"/>
      <c r="NNP221" s="306"/>
      <c r="NNQ221" s="305"/>
      <c r="NNR221" s="306"/>
      <c r="NNS221" s="305"/>
      <c r="NNT221" s="306"/>
      <c r="NNU221" s="305"/>
      <c r="NNV221" s="306"/>
      <c r="NNW221" s="305"/>
      <c r="NNX221" s="306"/>
      <c r="NNY221" s="305"/>
      <c r="NNZ221" s="306"/>
      <c r="NOA221" s="305"/>
      <c r="NOB221" s="306"/>
      <c r="NOC221" s="305"/>
      <c r="NOD221" s="306"/>
      <c r="NOE221" s="305"/>
      <c r="NOF221" s="306"/>
      <c r="NOG221" s="305"/>
      <c r="NOH221" s="306"/>
      <c r="NOI221" s="305"/>
      <c r="NOJ221" s="306"/>
      <c r="NOK221" s="305"/>
      <c r="NOL221" s="306"/>
      <c r="NOM221" s="305"/>
      <c r="NON221" s="306"/>
      <c r="NOO221" s="305"/>
      <c r="NOP221" s="306"/>
      <c r="NOQ221" s="305"/>
      <c r="NOR221" s="306"/>
      <c r="NOS221" s="305"/>
      <c r="NOT221" s="306"/>
      <c r="NOU221" s="305"/>
      <c r="NOV221" s="306"/>
      <c r="NOW221" s="305"/>
      <c r="NOX221" s="306"/>
      <c r="NOY221" s="305"/>
      <c r="NOZ221" s="306"/>
      <c r="NPA221" s="305"/>
      <c r="NPB221" s="306"/>
      <c r="NPC221" s="305"/>
      <c r="NPD221" s="306"/>
      <c r="NPE221" s="305"/>
      <c r="NPF221" s="306"/>
      <c r="NPG221" s="305"/>
      <c r="NPH221" s="306"/>
      <c r="NPI221" s="305"/>
      <c r="NPJ221" s="306"/>
      <c r="NPK221" s="305"/>
      <c r="NPL221" s="306"/>
      <c r="NPM221" s="305"/>
      <c r="NPN221" s="306"/>
      <c r="NPO221" s="305"/>
      <c r="NPP221" s="306"/>
      <c r="NPQ221" s="305"/>
      <c r="NPR221" s="306"/>
      <c r="NPS221" s="305"/>
      <c r="NPT221" s="306"/>
      <c r="NPU221" s="305"/>
      <c r="NPV221" s="306"/>
      <c r="NPW221" s="305"/>
      <c r="NPX221" s="306"/>
      <c r="NPY221" s="305"/>
      <c r="NPZ221" s="306"/>
      <c r="NQA221" s="305"/>
      <c r="NQB221" s="306"/>
      <c r="NQC221" s="305"/>
      <c r="NQD221" s="306"/>
      <c r="NQE221" s="305"/>
      <c r="NQF221" s="306"/>
      <c r="NQG221" s="305"/>
      <c r="NQH221" s="306"/>
      <c r="NQI221" s="305"/>
      <c r="NQJ221" s="306"/>
      <c r="NQK221" s="305"/>
      <c r="NQL221" s="306"/>
      <c r="NQM221" s="305"/>
      <c r="NQN221" s="306"/>
      <c r="NQO221" s="305"/>
      <c r="NQP221" s="306"/>
      <c r="NQQ221" s="305"/>
      <c r="NQR221" s="306"/>
      <c r="NQS221" s="305"/>
      <c r="NQT221" s="306"/>
      <c r="NQU221" s="305"/>
      <c r="NQV221" s="306"/>
      <c r="NQW221" s="305"/>
      <c r="NQX221" s="306"/>
      <c r="NQY221" s="305"/>
      <c r="NQZ221" s="306"/>
      <c r="NRA221" s="305"/>
      <c r="NRB221" s="306"/>
      <c r="NRC221" s="305"/>
      <c r="NRD221" s="306"/>
      <c r="NRE221" s="305"/>
      <c r="NRF221" s="306"/>
      <c r="NRG221" s="305"/>
      <c r="NRH221" s="306"/>
      <c r="NRI221" s="305"/>
      <c r="NRJ221" s="306"/>
      <c r="NRK221" s="305"/>
      <c r="NRL221" s="306"/>
      <c r="NRM221" s="305"/>
      <c r="NRN221" s="306"/>
      <c r="NRO221" s="305"/>
      <c r="NRP221" s="306"/>
      <c r="NRQ221" s="305"/>
      <c r="NRR221" s="306"/>
      <c r="NRS221" s="305"/>
      <c r="NRT221" s="306"/>
      <c r="NRU221" s="305"/>
      <c r="NRV221" s="306"/>
      <c r="NRW221" s="305"/>
      <c r="NRX221" s="306"/>
      <c r="NRY221" s="305"/>
      <c r="NRZ221" s="306"/>
      <c r="NSA221" s="305"/>
      <c r="NSB221" s="306"/>
      <c r="NSC221" s="305"/>
      <c r="NSD221" s="306"/>
      <c r="NSE221" s="305"/>
      <c r="NSF221" s="306"/>
      <c r="NSG221" s="305"/>
      <c r="NSH221" s="306"/>
      <c r="NSI221" s="305"/>
      <c r="NSJ221" s="306"/>
      <c r="NSK221" s="305"/>
      <c r="NSL221" s="306"/>
      <c r="NSM221" s="305"/>
      <c r="NSN221" s="306"/>
      <c r="NSO221" s="305"/>
      <c r="NSP221" s="306"/>
      <c r="NSQ221" s="305"/>
      <c r="NSR221" s="306"/>
      <c r="NSS221" s="305"/>
      <c r="NST221" s="306"/>
      <c r="NSU221" s="305"/>
      <c r="NSV221" s="306"/>
      <c r="NSW221" s="305"/>
      <c r="NSX221" s="306"/>
      <c r="NSY221" s="305"/>
      <c r="NSZ221" s="306"/>
      <c r="NTA221" s="305"/>
      <c r="NTB221" s="306"/>
      <c r="NTC221" s="305"/>
      <c r="NTD221" s="306"/>
      <c r="NTE221" s="305"/>
      <c r="NTF221" s="306"/>
      <c r="NTG221" s="305"/>
      <c r="NTH221" s="306"/>
      <c r="NTI221" s="305"/>
      <c r="NTJ221" s="306"/>
      <c r="NTK221" s="305"/>
      <c r="NTL221" s="306"/>
      <c r="NTM221" s="305"/>
      <c r="NTN221" s="306"/>
      <c r="NTO221" s="305"/>
      <c r="NTP221" s="306"/>
      <c r="NTQ221" s="305"/>
      <c r="NTR221" s="306"/>
      <c r="NTS221" s="305"/>
      <c r="NTT221" s="306"/>
      <c r="NTU221" s="305"/>
      <c r="NTV221" s="306"/>
      <c r="NTW221" s="305"/>
      <c r="NTX221" s="306"/>
      <c r="NTY221" s="305"/>
      <c r="NTZ221" s="306"/>
      <c r="NUA221" s="305"/>
      <c r="NUB221" s="306"/>
      <c r="NUC221" s="305"/>
      <c r="NUD221" s="306"/>
      <c r="NUE221" s="305"/>
      <c r="NUF221" s="306"/>
      <c r="NUG221" s="305"/>
      <c r="NUH221" s="306"/>
      <c r="NUI221" s="305"/>
      <c r="NUJ221" s="306"/>
      <c r="NUK221" s="305"/>
      <c r="NUL221" s="306"/>
      <c r="NUM221" s="305"/>
      <c r="NUN221" s="306"/>
      <c r="NUO221" s="305"/>
      <c r="NUP221" s="306"/>
      <c r="NUQ221" s="305"/>
      <c r="NUR221" s="306"/>
      <c r="NUS221" s="305"/>
      <c r="NUT221" s="306"/>
      <c r="NUU221" s="305"/>
      <c r="NUV221" s="306"/>
      <c r="NUW221" s="305"/>
      <c r="NUX221" s="306"/>
      <c r="NUY221" s="305"/>
      <c r="NUZ221" s="306"/>
      <c r="NVA221" s="305"/>
      <c r="NVB221" s="306"/>
      <c r="NVC221" s="305"/>
      <c r="NVD221" s="306"/>
      <c r="NVE221" s="305"/>
      <c r="NVF221" s="306"/>
      <c r="NVG221" s="305"/>
      <c r="NVH221" s="306"/>
      <c r="NVI221" s="305"/>
      <c r="NVJ221" s="306"/>
      <c r="NVK221" s="305"/>
      <c r="NVL221" s="306"/>
      <c r="NVM221" s="305"/>
      <c r="NVN221" s="306"/>
      <c r="NVO221" s="305"/>
      <c r="NVP221" s="306"/>
      <c r="NVQ221" s="305"/>
      <c r="NVR221" s="306"/>
      <c r="NVS221" s="305"/>
      <c r="NVT221" s="306"/>
      <c r="NVU221" s="305"/>
      <c r="NVV221" s="306"/>
      <c r="NVW221" s="305"/>
      <c r="NVX221" s="306"/>
      <c r="NVY221" s="305"/>
      <c r="NVZ221" s="306"/>
      <c r="NWA221" s="305"/>
      <c r="NWB221" s="306"/>
      <c r="NWC221" s="305"/>
      <c r="NWD221" s="306"/>
      <c r="NWE221" s="305"/>
      <c r="NWF221" s="306"/>
      <c r="NWG221" s="305"/>
      <c r="NWH221" s="306"/>
      <c r="NWI221" s="305"/>
      <c r="NWJ221" s="306"/>
      <c r="NWK221" s="305"/>
      <c r="NWL221" s="306"/>
      <c r="NWM221" s="305"/>
      <c r="NWN221" s="306"/>
      <c r="NWO221" s="305"/>
      <c r="NWP221" s="306"/>
      <c r="NWQ221" s="305"/>
      <c r="NWR221" s="306"/>
      <c r="NWS221" s="305"/>
      <c r="NWT221" s="306"/>
      <c r="NWU221" s="305"/>
      <c r="NWV221" s="306"/>
      <c r="NWW221" s="305"/>
      <c r="NWX221" s="306"/>
      <c r="NWY221" s="305"/>
      <c r="NWZ221" s="306"/>
      <c r="NXA221" s="305"/>
      <c r="NXB221" s="306"/>
      <c r="NXC221" s="305"/>
      <c r="NXD221" s="306"/>
      <c r="NXE221" s="305"/>
      <c r="NXF221" s="306"/>
      <c r="NXG221" s="305"/>
      <c r="NXH221" s="306"/>
      <c r="NXI221" s="305"/>
      <c r="NXJ221" s="306"/>
      <c r="NXK221" s="305"/>
      <c r="NXL221" s="306"/>
      <c r="NXM221" s="305"/>
      <c r="NXN221" s="306"/>
      <c r="NXO221" s="305"/>
      <c r="NXP221" s="306"/>
      <c r="NXQ221" s="305"/>
      <c r="NXR221" s="306"/>
      <c r="NXS221" s="305"/>
      <c r="NXT221" s="306"/>
      <c r="NXU221" s="305"/>
      <c r="NXV221" s="306"/>
      <c r="NXW221" s="305"/>
      <c r="NXX221" s="306"/>
      <c r="NXY221" s="305"/>
      <c r="NXZ221" s="306"/>
      <c r="NYA221" s="305"/>
      <c r="NYB221" s="306"/>
      <c r="NYC221" s="305"/>
      <c r="NYD221" s="306"/>
      <c r="NYE221" s="305"/>
      <c r="NYF221" s="306"/>
      <c r="NYG221" s="305"/>
      <c r="NYH221" s="306"/>
      <c r="NYI221" s="305"/>
      <c r="NYJ221" s="306"/>
      <c r="NYK221" s="305"/>
      <c r="NYL221" s="306"/>
      <c r="NYM221" s="305"/>
      <c r="NYN221" s="306"/>
      <c r="NYO221" s="305"/>
      <c r="NYP221" s="306"/>
      <c r="NYQ221" s="305"/>
      <c r="NYR221" s="306"/>
      <c r="NYS221" s="305"/>
      <c r="NYT221" s="306"/>
      <c r="NYU221" s="305"/>
      <c r="NYV221" s="306"/>
      <c r="NYW221" s="305"/>
      <c r="NYX221" s="306"/>
      <c r="NYY221" s="305"/>
      <c r="NYZ221" s="306"/>
      <c r="NZA221" s="305"/>
      <c r="NZB221" s="306"/>
      <c r="NZC221" s="305"/>
      <c r="NZD221" s="306"/>
      <c r="NZE221" s="305"/>
      <c r="NZF221" s="306"/>
      <c r="NZG221" s="305"/>
      <c r="NZH221" s="306"/>
      <c r="NZI221" s="305"/>
      <c r="NZJ221" s="306"/>
      <c r="NZK221" s="305"/>
      <c r="NZL221" s="306"/>
      <c r="NZM221" s="305"/>
      <c r="NZN221" s="306"/>
      <c r="NZO221" s="305"/>
      <c r="NZP221" s="306"/>
      <c r="NZQ221" s="305"/>
      <c r="NZR221" s="306"/>
      <c r="NZS221" s="305"/>
      <c r="NZT221" s="306"/>
      <c r="NZU221" s="305"/>
      <c r="NZV221" s="306"/>
      <c r="NZW221" s="305"/>
      <c r="NZX221" s="306"/>
      <c r="NZY221" s="305"/>
      <c r="NZZ221" s="306"/>
      <c r="OAA221" s="305"/>
      <c r="OAB221" s="306"/>
      <c r="OAC221" s="305"/>
      <c r="OAD221" s="306"/>
      <c r="OAE221" s="305"/>
      <c r="OAF221" s="306"/>
      <c r="OAG221" s="305"/>
      <c r="OAH221" s="306"/>
      <c r="OAI221" s="305"/>
      <c r="OAJ221" s="306"/>
      <c r="OAK221" s="305"/>
      <c r="OAL221" s="306"/>
      <c r="OAM221" s="305"/>
      <c r="OAN221" s="306"/>
      <c r="OAO221" s="305"/>
      <c r="OAP221" s="306"/>
      <c r="OAQ221" s="305"/>
      <c r="OAR221" s="306"/>
      <c r="OAS221" s="305"/>
      <c r="OAT221" s="306"/>
      <c r="OAU221" s="305"/>
      <c r="OAV221" s="306"/>
      <c r="OAW221" s="305"/>
      <c r="OAX221" s="306"/>
      <c r="OAY221" s="305"/>
      <c r="OAZ221" s="306"/>
      <c r="OBA221" s="305"/>
      <c r="OBB221" s="306"/>
      <c r="OBC221" s="305"/>
      <c r="OBD221" s="306"/>
      <c r="OBE221" s="305"/>
      <c r="OBF221" s="306"/>
      <c r="OBG221" s="305"/>
      <c r="OBH221" s="306"/>
      <c r="OBI221" s="305"/>
      <c r="OBJ221" s="306"/>
      <c r="OBK221" s="305"/>
      <c r="OBL221" s="306"/>
      <c r="OBM221" s="305"/>
      <c r="OBN221" s="306"/>
      <c r="OBO221" s="305"/>
      <c r="OBP221" s="306"/>
      <c r="OBQ221" s="305"/>
      <c r="OBR221" s="306"/>
      <c r="OBS221" s="305"/>
      <c r="OBT221" s="306"/>
      <c r="OBU221" s="305"/>
      <c r="OBV221" s="306"/>
      <c r="OBW221" s="305"/>
      <c r="OBX221" s="306"/>
      <c r="OBY221" s="305"/>
      <c r="OBZ221" s="306"/>
      <c r="OCA221" s="305"/>
      <c r="OCB221" s="306"/>
      <c r="OCC221" s="305"/>
      <c r="OCD221" s="306"/>
      <c r="OCE221" s="305"/>
      <c r="OCF221" s="306"/>
      <c r="OCG221" s="305"/>
      <c r="OCH221" s="306"/>
      <c r="OCI221" s="305"/>
      <c r="OCJ221" s="306"/>
      <c r="OCK221" s="305"/>
      <c r="OCL221" s="306"/>
      <c r="OCM221" s="305"/>
      <c r="OCN221" s="306"/>
      <c r="OCO221" s="305"/>
      <c r="OCP221" s="306"/>
      <c r="OCQ221" s="305"/>
      <c r="OCR221" s="306"/>
      <c r="OCS221" s="305"/>
      <c r="OCT221" s="306"/>
      <c r="OCU221" s="305"/>
      <c r="OCV221" s="306"/>
      <c r="OCW221" s="305"/>
      <c r="OCX221" s="306"/>
      <c r="OCY221" s="305"/>
      <c r="OCZ221" s="306"/>
      <c r="ODA221" s="305"/>
      <c r="ODB221" s="306"/>
      <c r="ODC221" s="305"/>
      <c r="ODD221" s="306"/>
      <c r="ODE221" s="305"/>
      <c r="ODF221" s="306"/>
      <c r="ODG221" s="305"/>
      <c r="ODH221" s="306"/>
      <c r="ODI221" s="305"/>
      <c r="ODJ221" s="306"/>
      <c r="ODK221" s="305"/>
      <c r="ODL221" s="306"/>
      <c r="ODM221" s="305"/>
      <c r="ODN221" s="306"/>
      <c r="ODO221" s="305"/>
      <c r="ODP221" s="306"/>
      <c r="ODQ221" s="305"/>
      <c r="ODR221" s="306"/>
      <c r="ODS221" s="305"/>
      <c r="ODT221" s="306"/>
      <c r="ODU221" s="305"/>
      <c r="ODV221" s="306"/>
      <c r="ODW221" s="305"/>
      <c r="ODX221" s="306"/>
      <c r="ODY221" s="305"/>
      <c r="ODZ221" s="306"/>
      <c r="OEA221" s="305"/>
      <c r="OEB221" s="306"/>
      <c r="OEC221" s="305"/>
      <c r="OED221" s="306"/>
      <c r="OEE221" s="305"/>
      <c r="OEF221" s="306"/>
      <c r="OEG221" s="305"/>
      <c r="OEH221" s="306"/>
      <c r="OEI221" s="305"/>
      <c r="OEJ221" s="306"/>
      <c r="OEK221" s="305"/>
      <c r="OEL221" s="306"/>
      <c r="OEM221" s="305"/>
      <c r="OEN221" s="306"/>
      <c r="OEO221" s="305"/>
      <c r="OEP221" s="306"/>
      <c r="OEQ221" s="305"/>
      <c r="OER221" s="306"/>
      <c r="OES221" s="305"/>
      <c r="OET221" s="306"/>
      <c r="OEU221" s="305"/>
      <c r="OEV221" s="306"/>
      <c r="OEW221" s="305"/>
      <c r="OEX221" s="306"/>
      <c r="OEY221" s="305"/>
      <c r="OEZ221" s="306"/>
      <c r="OFA221" s="305"/>
      <c r="OFB221" s="306"/>
      <c r="OFC221" s="305"/>
      <c r="OFD221" s="306"/>
      <c r="OFE221" s="305"/>
      <c r="OFF221" s="306"/>
      <c r="OFG221" s="305"/>
      <c r="OFH221" s="306"/>
      <c r="OFI221" s="305"/>
      <c r="OFJ221" s="306"/>
      <c r="OFK221" s="305"/>
      <c r="OFL221" s="306"/>
      <c r="OFM221" s="305"/>
      <c r="OFN221" s="306"/>
      <c r="OFO221" s="305"/>
      <c r="OFP221" s="306"/>
      <c r="OFQ221" s="305"/>
      <c r="OFR221" s="306"/>
      <c r="OFS221" s="305"/>
      <c r="OFT221" s="306"/>
      <c r="OFU221" s="305"/>
      <c r="OFV221" s="306"/>
      <c r="OFW221" s="305"/>
      <c r="OFX221" s="306"/>
      <c r="OFY221" s="305"/>
      <c r="OFZ221" s="306"/>
      <c r="OGA221" s="305"/>
      <c r="OGB221" s="306"/>
      <c r="OGC221" s="305"/>
      <c r="OGD221" s="306"/>
      <c r="OGE221" s="305"/>
      <c r="OGF221" s="306"/>
      <c r="OGG221" s="305"/>
      <c r="OGH221" s="306"/>
      <c r="OGI221" s="305"/>
      <c r="OGJ221" s="306"/>
      <c r="OGK221" s="305"/>
      <c r="OGL221" s="306"/>
      <c r="OGM221" s="305"/>
      <c r="OGN221" s="306"/>
      <c r="OGO221" s="305"/>
      <c r="OGP221" s="306"/>
      <c r="OGQ221" s="305"/>
      <c r="OGR221" s="306"/>
      <c r="OGS221" s="305"/>
      <c r="OGT221" s="306"/>
      <c r="OGU221" s="305"/>
      <c r="OGV221" s="306"/>
      <c r="OGW221" s="305"/>
      <c r="OGX221" s="306"/>
      <c r="OGY221" s="305"/>
      <c r="OGZ221" s="306"/>
      <c r="OHA221" s="305"/>
      <c r="OHB221" s="306"/>
      <c r="OHC221" s="305"/>
      <c r="OHD221" s="306"/>
      <c r="OHE221" s="305"/>
      <c r="OHF221" s="306"/>
      <c r="OHG221" s="305"/>
      <c r="OHH221" s="306"/>
      <c r="OHI221" s="305"/>
      <c r="OHJ221" s="306"/>
      <c r="OHK221" s="305"/>
      <c r="OHL221" s="306"/>
      <c r="OHM221" s="305"/>
      <c r="OHN221" s="306"/>
      <c r="OHO221" s="305"/>
      <c r="OHP221" s="306"/>
      <c r="OHQ221" s="305"/>
      <c r="OHR221" s="306"/>
      <c r="OHS221" s="305"/>
      <c r="OHT221" s="306"/>
      <c r="OHU221" s="305"/>
      <c r="OHV221" s="306"/>
      <c r="OHW221" s="305"/>
      <c r="OHX221" s="306"/>
      <c r="OHY221" s="305"/>
      <c r="OHZ221" s="306"/>
      <c r="OIA221" s="305"/>
      <c r="OIB221" s="306"/>
      <c r="OIC221" s="305"/>
      <c r="OID221" s="306"/>
      <c r="OIE221" s="305"/>
      <c r="OIF221" s="306"/>
      <c r="OIG221" s="305"/>
      <c r="OIH221" s="306"/>
      <c r="OII221" s="305"/>
      <c r="OIJ221" s="306"/>
      <c r="OIK221" s="305"/>
      <c r="OIL221" s="306"/>
      <c r="OIM221" s="305"/>
      <c r="OIN221" s="306"/>
      <c r="OIO221" s="305"/>
      <c r="OIP221" s="306"/>
      <c r="OIQ221" s="305"/>
      <c r="OIR221" s="306"/>
      <c r="OIS221" s="305"/>
      <c r="OIT221" s="306"/>
      <c r="OIU221" s="305"/>
      <c r="OIV221" s="306"/>
      <c r="OIW221" s="305"/>
      <c r="OIX221" s="306"/>
      <c r="OIY221" s="305"/>
      <c r="OIZ221" s="306"/>
      <c r="OJA221" s="305"/>
      <c r="OJB221" s="306"/>
      <c r="OJC221" s="305"/>
      <c r="OJD221" s="306"/>
      <c r="OJE221" s="305"/>
      <c r="OJF221" s="306"/>
      <c r="OJG221" s="305"/>
      <c r="OJH221" s="306"/>
      <c r="OJI221" s="305"/>
      <c r="OJJ221" s="306"/>
      <c r="OJK221" s="305"/>
      <c r="OJL221" s="306"/>
      <c r="OJM221" s="305"/>
      <c r="OJN221" s="306"/>
      <c r="OJO221" s="305"/>
      <c r="OJP221" s="306"/>
      <c r="OJQ221" s="305"/>
      <c r="OJR221" s="306"/>
      <c r="OJS221" s="305"/>
      <c r="OJT221" s="306"/>
      <c r="OJU221" s="305"/>
      <c r="OJV221" s="306"/>
      <c r="OJW221" s="305"/>
      <c r="OJX221" s="306"/>
      <c r="OJY221" s="305"/>
      <c r="OJZ221" s="306"/>
      <c r="OKA221" s="305"/>
      <c r="OKB221" s="306"/>
      <c r="OKC221" s="305"/>
      <c r="OKD221" s="306"/>
      <c r="OKE221" s="305"/>
      <c r="OKF221" s="306"/>
      <c r="OKG221" s="305"/>
      <c r="OKH221" s="306"/>
      <c r="OKI221" s="305"/>
      <c r="OKJ221" s="306"/>
      <c r="OKK221" s="305"/>
      <c r="OKL221" s="306"/>
      <c r="OKM221" s="305"/>
      <c r="OKN221" s="306"/>
      <c r="OKO221" s="305"/>
      <c r="OKP221" s="306"/>
      <c r="OKQ221" s="305"/>
      <c r="OKR221" s="306"/>
      <c r="OKS221" s="305"/>
      <c r="OKT221" s="306"/>
      <c r="OKU221" s="305"/>
      <c r="OKV221" s="306"/>
      <c r="OKW221" s="305"/>
      <c r="OKX221" s="306"/>
      <c r="OKY221" s="305"/>
      <c r="OKZ221" s="306"/>
      <c r="OLA221" s="305"/>
      <c r="OLB221" s="306"/>
      <c r="OLC221" s="305"/>
      <c r="OLD221" s="306"/>
      <c r="OLE221" s="305"/>
      <c r="OLF221" s="306"/>
      <c r="OLG221" s="305"/>
      <c r="OLH221" s="306"/>
      <c r="OLI221" s="305"/>
      <c r="OLJ221" s="306"/>
      <c r="OLK221" s="305"/>
      <c r="OLL221" s="306"/>
      <c r="OLM221" s="305"/>
      <c r="OLN221" s="306"/>
      <c r="OLO221" s="305"/>
      <c r="OLP221" s="306"/>
      <c r="OLQ221" s="305"/>
      <c r="OLR221" s="306"/>
      <c r="OLS221" s="305"/>
      <c r="OLT221" s="306"/>
      <c r="OLU221" s="305"/>
      <c r="OLV221" s="306"/>
      <c r="OLW221" s="305"/>
      <c r="OLX221" s="306"/>
      <c r="OLY221" s="305"/>
      <c r="OLZ221" s="306"/>
      <c r="OMA221" s="305"/>
      <c r="OMB221" s="306"/>
      <c r="OMC221" s="305"/>
      <c r="OMD221" s="306"/>
      <c r="OME221" s="305"/>
      <c r="OMF221" s="306"/>
      <c r="OMG221" s="305"/>
      <c r="OMH221" s="306"/>
      <c r="OMI221" s="305"/>
      <c r="OMJ221" s="306"/>
      <c r="OMK221" s="305"/>
      <c r="OML221" s="306"/>
      <c r="OMM221" s="305"/>
      <c r="OMN221" s="306"/>
      <c r="OMO221" s="305"/>
      <c r="OMP221" s="306"/>
      <c r="OMQ221" s="305"/>
      <c r="OMR221" s="306"/>
      <c r="OMS221" s="305"/>
      <c r="OMT221" s="306"/>
      <c r="OMU221" s="305"/>
      <c r="OMV221" s="306"/>
      <c r="OMW221" s="305"/>
      <c r="OMX221" s="306"/>
      <c r="OMY221" s="305"/>
      <c r="OMZ221" s="306"/>
      <c r="ONA221" s="305"/>
      <c r="ONB221" s="306"/>
      <c r="ONC221" s="305"/>
      <c r="OND221" s="306"/>
      <c r="ONE221" s="305"/>
      <c r="ONF221" s="306"/>
      <c r="ONG221" s="305"/>
      <c r="ONH221" s="306"/>
      <c r="ONI221" s="305"/>
      <c r="ONJ221" s="306"/>
      <c r="ONK221" s="305"/>
      <c r="ONL221" s="306"/>
      <c r="ONM221" s="305"/>
      <c r="ONN221" s="306"/>
      <c r="ONO221" s="305"/>
      <c r="ONP221" s="306"/>
      <c r="ONQ221" s="305"/>
      <c r="ONR221" s="306"/>
      <c r="ONS221" s="305"/>
      <c r="ONT221" s="306"/>
      <c r="ONU221" s="305"/>
      <c r="ONV221" s="306"/>
      <c r="ONW221" s="305"/>
      <c r="ONX221" s="306"/>
      <c r="ONY221" s="305"/>
      <c r="ONZ221" s="306"/>
      <c r="OOA221" s="305"/>
      <c r="OOB221" s="306"/>
      <c r="OOC221" s="305"/>
      <c r="OOD221" s="306"/>
      <c r="OOE221" s="305"/>
      <c r="OOF221" s="306"/>
      <c r="OOG221" s="305"/>
      <c r="OOH221" s="306"/>
      <c r="OOI221" s="305"/>
      <c r="OOJ221" s="306"/>
      <c r="OOK221" s="305"/>
      <c r="OOL221" s="306"/>
      <c r="OOM221" s="305"/>
      <c r="OON221" s="306"/>
      <c r="OOO221" s="305"/>
      <c r="OOP221" s="306"/>
      <c r="OOQ221" s="305"/>
      <c r="OOR221" s="306"/>
      <c r="OOS221" s="305"/>
      <c r="OOT221" s="306"/>
      <c r="OOU221" s="305"/>
      <c r="OOV221" s="306"/>
      <c r="OOW221" s="305"/>
      <c r="OOX221" s="306"/>
      <c r="OOY221" s="305"/>
      <c r="OOZ221" s="306"/>
      <c r="OPA221" s="305"/>
      <c r="OPB221" s="306"/>
      <c r="OPC221" s="305"/>
      <c r="OPD221" s="306"/>
      <c r="OPE221" s="305"/>
      <c r="OPF221" s="306"/>
      <c r="OPG221" s="305"/>
      <c r="OPH221" s="306"/>
      <c r="OPI221" s="305"/>
      <c r="OPJ221" s="306"/>
      <c r="OPK221" s="305"/>
      <c r="OPL221" s="306"/>
      <c r="OPM221" s="305"/>
      <c r="OPN221" s="306"/>
      <c r="OPO221" s="305"/>
      <c r="OPP221" s="306"/>
      <c r="OPQ221" s="305"/>
      <c r="OPR221" s="306"/>
      <c r="OPS221" s="305"/>
      <c r="OPT221" s="306"/>
      <c r="OPU221" s="305"/>
      <c r="OPV221" s="306"/>
      <c r="OPW221" s="305"/>
      <c r="OPX221" s="306"/>
      <c r="OPY221" s="305"/>
      <c r="OPZ221" s="306"/>
      <c r="OQA221" s="305"/>
      <c r="OQB221" s="306"/>
      <c r="OQC221" s="305"/>
      <c r="OQD221" s="306"/>
      <c r="OQE221" s="305"/>
      <c r="OQF221" s="306"/>
      <c r="OQG221" s="305"/>
      <c r="OQH221" s="306"/>
      <c r="OQI221" s="305"/>
      <c r="OQJ221" s="306"/>
      <c r="OQK221" s="305"/>
      <c r="OQL221" s="306"/>
      <c r="OQM221" s="305"/>
      <c r="OQN221" s="306"/>
      <c r="OQO221" s="305"/>
      <c r="OQP221" s="306"/>
      <c r="OQQ221" s="305"/>
      <c r="OQR221" s="306"/>
      <c r="OQS221" s="305"/>
      <c r="OQT221" s="306"/>
      <c r="OQU221" s="305"/>
      <c r="OQV221" s="306"/>
      <c r="OQW221" s="305"/>
      <c r="OQX221" s="306"/>
      <c r="OQY221" s="305"/>
      <c r="OQZ221" s="306"/>
      <c r="ORA221" s="305"/>
      <c r="ORB221" s="306"/>
      <c r="ORC221" s="305"/>
      <c r="ORD221" s="306"/>
      <c r="ORE221" s="305"/>
      <c r="ORF221" s="306"/>
      <c r="ORG221" s="305"/>
      <c r="ORH221" s="306"/>
      <c r="ORI221" s="305"/>
      <c r="ORJ221" s="306"/>
      <c r="ORK221" s="305"/>
      <c r="ORL221" s="306"/>
      <c r="ORM221" s="305"/>
      <c r="ORN221" s="306"/>
      <c r="ORO221" s="305"/>
      <c r="ORP221" s="306"/>
      <c r="ORQ221" s="305"/>
      <c r="ORR221" s="306"/>
      <c r="ORS221" s="305"/>
      <c r="ORT221" s="306"/>
      <c r="ORU221" s="305"/>
      <c r="ORV221" s="306"/>
      <c r="ORW221" s="305"/>
      <c r="ORX221" s="306"/>
      <c r="ORY221" s="305"/>
      <c r="ORZ221" s="306"/>
      <c r="OSA221" s="305"/>
      <c r="OSB221" s="306"/>
      <c r="OSC221" s="305"/>
      <c r="OSD221" s="306"/>
      <c r="OSE221" s="305"/>
      <c r="OSF221" s="306"/>
      <c r="OSG221" s="305"/>
      <c r="OSH221" s="306"/>
      <c r="OSI221" s="305"/>
      <c r="OSJ221" s="306"/>
      <c r="OSK221" s="305"/>
      <c r="OSL221" s="306"/>
      <c r="OSM221" s="305"/>
      <c r="OSN221" s="306"/>
      <c r="OSO221" s="305"/>
      <c r="OSP221" s="306"/>
      <c r="OSQ221" s="305"/>
      <c r="OSR221" s="306"/>
      <c r="OSS221" s="305"/>
      <c r="OST221" s="306"/>
      <c r="OSU221" s="305"/>
      <c r="OSV221" s="306"/>
      <c r="OSW221" s="305"/>
      <c r="OSX221" s="306"/>
      <c r="OSY221" s="305"/>
      <c r="OSZ221" s="306"/>
      <c r="OTA221" s="305"/>
      <c r="OTB221" s="306"/>
      <c r="OTC221" s="305"/>
      <c r="OTD221" s="306"/>
      <c r="OTE221" s="305"/>
      <c r="OTF221" s="306"/>
      <c r="OTG221" s="305"/>
      <c r="OTH221" s="306"/>
      <c r="OTI221" s="305"/>
      <c r="OTJ221" s="306"/>
      <c r="OTK221" s="305"/>
      <c r="OTL221" s="306"/>
      <c r="OTM221" s="305"/>
      <c r="OTN221" s="306"/>
      <c r="OTO221" s="305"/>
      <c r="OTP221" s="306"/>
      <c r="OTQ221" s="305"/>
      <c r="OTR221" s="306"/>
      <c r="OTS221" s="305"/>
      <c r="OTT221" s="306"/>
      <c r="OTU221" s="305"/>
      <c r="OTV221" s="306"/>
      <c r="OTW221" s="305"/>
      <c r="OTX221" s="306"/>
      <c r="OTY221" s="305"/>
      <c r="OTZ221" s="306"/>
      <c r="OUA221" s="305"/>
      <c r="OUB221" s="306"/>
      <c r="OUC221" s="305"/>
      <c r="OUD221" s="306"/>
      <c r="OUE221" s="305"/>
      <c r="OUF221" s="306"/>
      <c r="OUG221" s="305"/>
      <c r="OUH221" s="306"/>
      <c r="OUI221" s="305"/>
      <c r="OUJ221" s="306"/>
      <c r="OUK221" s="305"/>
      <c r="OUL221" s="306"/>
      <c r="OUM221" s="305"/>
      <c r="OUN221" s="306"/>
      <c r="OUO221" s="305"/>
      <c r="OUP221" s="306"/>
      <c r="OUQ221" s="305"/>
      <c r="OUR221" s="306"/>
      <c r="OUS221" s="305"/>
      <c r="OUT221" s="306"/>
      <c r="OUU221" s="305"/>
      <c r="OUV221" s="306"/>
      <c r="OUW221" s="305"/>
      <c r="OUX221" s="306"/>
      <c r="OUY221" s="305"/>
      <c r="OUZ221" s="306"/>
      <c r="OVA221" s="305"/>
      <c r="OVB221" s="306"/>
      <c r="OVC221" s="305"/>
      <c r="OVD221" s="306"/>
      <c r="OVE221" s="305"/>
      <c r="OVF221" s="306"/>
      <c r="OVG221" s="305"/>
      <c r="OVH221" s="306"/>
      <c r="OVI221" s="305"/>
      <c r="OVJ221" s="306"/>
      <c r="OVK221" s="305"/>
      <c r="OVL221" s="306"/>
      <c r="OVM221" s="305"/>
      <c r="OVN221" s="306"/>
      <c r="OVO221" s="305"/>
      <c r="OVP221" s="306"/>
      <c r="OVQ221" s="305"/>
      <c r="OVR221" s="306"/>
      <c r="OVS221" s="305"/>
      <c r="OVT221" s="306"/>
      <c r="OVU221" s="305"/>
      <c r="OVV221" s="306"/>
      <c r="OVW221" s="305"/>
      <c r="OVX221" s="306"/>
      <c r="OVY221" s="305"/>
      <c r="OVZ221" s="306"/>
      <c r="OWA221" s="305"/>
      <c r="OWB221" s="306"/>
      <c r="OWC221" s="305"/>
      <c r="OWD221" s="306"/>
      <c r="OWE221" s="305"/>
      <c r="OWF221" s="306"/>
      <c r="OWG221" s="305"/>
      <c r="OWH221" s="306"/>
      <c r="OWI221" s="305"/>
      <c r="OWJ221" s="306"/>
      <c r="OWK221" s="305"/>
      <c r="OWL221" s="306"/>
      <c r="OWM221" s="305"/>
      <c r="OWN221" s="306"/>
      <c r="OWO221" s="305"/>
      <c r="OWP221" s="306"/>
      <c r="OWQ221" s="305"/>
      <c r="OWR221" s="306"/>
      <c r="OWS221" s="305"/>
      <c r="OWT221" s="306"/>
      <c r="OWU221" s="305"/>
      <c r="OWV221" s="306"/>
      <c r="OWW221" s="305"/>
      <c r="OWX221" s="306"/>
      <c r="OWY221" s="305"/>
      <c r="OWZ221" s="306"/>
      <c r="OXA221" s="305"/>
      <c r="OXB221" s="306"/>
      <c r="OXC221" s="305"/>
      <c r="OXD221" s="306"/>
      <c r="OXE221" s="305"/>
      <c r="OXF221" s="306"/>
      <c r="OXG221" s="305"/>
      <c r="OXH221" s="306"/>
      <c r="OXI221" s="305"/>
      <c r="OXJ221" s="306"/>
      <c r="OXK221" s="305"/>
      <c r="OXL221" s="306"/>
      <c r="OXM221" s="305"/>
      <c r="OXN221" s="306"/>
      <c r="OXO221" s="305"/>
      <c r="OXP221" s="306"/>
      <c r="OXQ221" s="305"/>
      <c r="OXR221" s="306"/>
      <c r="OXS221" s="305"/>
      <c r="OXT221" s="306"/>
      <c r="OXU221" s="305"/>
      <c r="OXV221" s="306"/>
      <c r="OXW221" s="305"/>
      <c r="OXX221" s="306"/>
      <c r="OXY221" s="305"/>
      <c r="OXZ221" s="306"/>
      <c r="OYA221" s="305"/>
      <c r="OYB221" s="306"/>
      <c r="OYC221" s="305"/>
      <c r="OYD221" s="306"/>
      <c r="OYE221" s="305"/>
      <c r="OYF221" s="306"/>
      <c r="OYG221" s="305"/>
      <c r="OYH221" s="306"/>
      <c r="OYI221" s="305"/>
      <c r="OYJ221" s="306"/>
      <c r="OYK221" s="305"/>
      <c r="OYL221" s="306"/>
      <c r="OYM221" s="305"/>
      <c r="OYN221" s="306"/>
      <c r="OYO221" s="305"/>
      <c r="OYP221" s="306"/>
      <c r="OYQ221" s="305"/>
      <c r="OYR221" s="306"/>
      <c r="OYS221" s="305"/>
      <c r="OYT221" s="306"/>
      <c r="OYU221" s="305"/>
      <c r="OYV221" s="306"/>
      <c r="OYW221" s="305"/>
      <c r="OYX221" s="306"/>
      <c r="OYY221" s="305"/>
      <c r="OYZ221" s="306"/>
      <c r="OZA221" s="305"/>
      <c r="OZB221" s="306"/>
      <c r="OZC221" s="305"/>
      <c r="OZD221" s="306"/>
      <c r="OZE221" s="305"/>
      <c r="OZF221" s="306"/>
      <c r="OZG221" s="305"/>
      <c r="OZH221" s="306"/>
      <c r="OZI221" s="305"/>
      <c r="OZJ221" s="306"/>
      <c r="OZK221" s="305"/>
      <c r="OZL221" s="306"/>
      <c r="OZM221" s="305"/>
      <c r="OZN221" s="306"/>
      <c r="OZO221" s="305"/>
      <c r="OZP221" s="306"/>
      <c r="OZQ221" s="305"/>
      <c r="OZR221" s="306"/>
      <c r="OZS221" s="305"/>
      <c r="OZT221" s="306"/>
      <c r="OZU221" s="305"/>
      <c r="OZV221" s="306"/>
      <c r="OZW221" s="305"/>
      <c r="OZX221" s="306"/>
      <c r="OZY221" s="305"/>
      <c r="OZZ221" s="306"/>
      <c r="PAA221" s="305"/>
      <c r="PAB221" s="306"/>
      <c r="PAC221" s="305"/>
      <c r="PAD221" s="306"/>
      <c r="PAE221" s="305"/>
      <c r="PAF221" s="306"/>
      <c r="PAG221" s="305"/>
      <c r="PAH221" s="306"/>
      <c r="PAI221" s="305"/>
      <c r="PAJ221" s="306"/>
      <c r="PAK221" s="305"/>
      <c r="PAL221" s="306"/>
      <c r="PAM221" s="305"/>
      <c r="PAN221" s="306"/>
      <c r="PAO221" s="305"/>
      <c r="PAP221" s="306"/>
      <c r="PAQ221" s="305"/>
      <c r="PAR221" s="306"/>
      <c r="PAS221" s="305"/>
      <c r="PAT221" s="306"/>
      <c r="PAU221" s="305"/>
      <c r="PAV221" s="306"/>
      <c r="PAW221" s="305"/>
      <c r="PAX221" s="306"/>
      <c r="PAY221" s="305"/>
      <c r="PAZ221" s="306"/>
      <c r="PBA221" s="305"/>
      <c r="PBB221" s="306"/>
      <c r="PBC221" s="305"/>
      <c r="PBD221" s="306"/>
      <c r="PBE221" s="305"/>
      <c r="PBF221" s="306"/>
      <c r="PBG221" s="305"/>
      <c r="PBH221" s="306"/>
      <c r="PBI221" s="305"/>
      <c r="PBJ221" s="306"/>
      <c r="PBK221" s="305"/>
      <c r="PBL221" s="306"/>
      <c r="PBM221" s="305"/>
      <c r="PBN221" s="306"/>
      <c r="PBO221" s="305"/>
      <c r="PBP221" s="306"/>
      <c r="PBQ221" s="305"/>
      <c r="PBR221" s="306"/>
      <c r="PBS221" s="305"/>
      <c r="PBT221" s="306"/>
      <c r="PBU221" s="305"/>
      <c r="PBV221" s="306"/>
      <c r="PBW221" s="305"/>
      <c r="PBX221" s="306"/>
      <c r="PBY221" s="305"/>
      <c r="PBZ221" s="306"/>
      <c r="PCA221" s="305"/>
      <c r="PCB221" s="306"/>
      <c r="PCC221" s="305"/>
      <c r="PCD221" s="306"/>
      <c r="PCE221" s="305"/>
      <c r="PCF221" s="306"/>
      <c r="PCG221" s="305"/>
      <c r="PCH221" s="306"/>
      <c r="PCI221" s="305"/>
      <c r="PCJ221" s="306"/>
      <c r="PCK221" s="305"/>
      <c r="PCL221" s="306"/>
      <c r="PCM221" s="305"/>
      <c r="PCN221" s="306"/>
      <c r="PCO221" s="305"/>
      <c r="PCP221" s="306"/>
      <c r="PCQ221" s="305"/>
      <c r="PCR221" s="306"/>
      <c r="PCS221" s="305"/>
      <c r="PCT221" s="306"/>
      <c r="PCU221" s="305"/>
      <c r="PCV221" s="306"/>
      <c r="PCW221" s="305"/>
      <c r="PCX221" s="306"/>
      <c r="PCY221" s="305"/>
      <c r="PCZ221" s="306"/>
      <c r="PDA221" s="305"/>
      <c r="PDB221" s="306"/>
      <c r="PDC221" s="305"/>
      <c r="PDD221" s="306"/>
      <c r="PDE221" s="305"/>
      <c r="PDF221" s="306"/>
      <c r="PDG221" s="305"/>
      <c r="PDH221" s="306"/>
      <c r="PDI221" s="305"/>
      <c r="PDJ221" s="306"/>
      <c r="PDK221" s="305"/>
      <c r="PDL221" s="306"/>
      <c r="PDM221" s="305"/>
      <c r="PDN221" s="306"/>
      <c r="PDO221" s="305"/>
      <c r="PDP221" s="306"/>
      <c r="PDQ221" s="305"/>
      <c r="PDR221" s="306"/>
      <c r="PDS221" s="305"/>
      <c r="PDT221" s="306"/>
      <c r="PDU221" s="305"/>
      <c r="PDV221" s="306"/>
      <c r="PDW221" s="305"/>
      <c r="PDX221" s="306"/>
      <c r="PDY221" s="305"/>
      <c r="PDZ221" s="306"/>
      <c r="PEA221" s="305"/>
      <c r="PEB221" s="306"/>
      <c r="PEC221" s="305"/>
      <c r="PED221" s="306"/>
      <c r="PEE221" s="305"/>
      <c r="PEF221" s="306"/>
      <c r="PEG221" s="305"/>
      <c r="PEH221" s="306"/>
      <c r="PEI221" s="305"/>
      <c r="PEJ221" s="306"/>
      <c r="PEK221" s="305"/>
      <c r="PEL221" s="306"/>
      <c r="PEM221" s="305"/>
      <c r="PEN221" s="306"/>
      <c r="PEO221" s="305"/>
      <c r="PEP221" s="306"/>
      <c r="PEQ221" s="305"/>
      <c r="PER221" s="306"/>
      <c r="PES221" s="305"/>
      <c r="PET221" s="306"/>
      <c r="PEU221" s="305"/>
      <c r="PEV221" s="306"/>
      <c r="PEW221" s="305"/>
      <c r="PEX221" s="306"/>
      <c r="PEY221" s="305"/>
      <c r="PEZ221" s="306"/>
      <c r="PFA221" s="305"/>
      <c r="PFB221" s="306"/>
      <c r="PFC221" s="305"/>
      <c r="PFD221" s="306"/>
      <c r="PFE221" s="305"/>
      <c r="PFF221" s="306"/>
      <c r="PFG221" s="305"/>
      <c r="PFH221" s="306"/>
      <c r="PFI221" s="305"/>
      <c r="PFJ221" s="306"/>
      <c r="PFK221" s="305"/>
      <c r="PFL221" s="306"/>
      <c r="PFM221" s="305"/>
      <c r="PFN221" s="306"/>
      <c r="PFO221" s="305"/>
      <c r="PFP221" s="306"/>
      <c r="PFQ221" s="305"/>
      <c r="PFR221" s="306"/>
      <c r="PFS221" s="305"/>
      <c r="PFT221" s="306"/>
      <c r="PFU221" s="305"/>
      <c r="PFV221" s="306"/>
      <c r="PFW221" s="305"/>
      <c r="PFX221" s="306"/>
      <c r="PFY221" s="305"/>
      <c r="PFZ221" s="306"/>
      <c r="PGA221" s="305"/>
      <c r="PGB221" s="306"/>
      <c r="PGC221" s="305"/>
      <c r="PGD221" s="306"/>
      <c r="PGE221" s="305"/>
      <c r="PGF221" s="306"/>
      <c r="PGG221" s="305"/>
      <c r="PGH221" s="306"/>
      <c r="PGI221" s="305"/>
      <c r="PGJ221" s="306"/>
      <c r="PGK221" s="305"/>
      <c r="PGL221" s="306"/>
      <c r="PGM221" s="305"/>
      <c r="PGN221" s="306"/>
      <c r="PGO221" s="305"/>
      <c r="PGP221" s="306"/>
      <c r="PGQ221" s="305"/>
      <c r="PGR221" s="306"/>
      <c r="PGS221" s="305"/>
      <c r="PGT221" s="306"/>
      <c r="PGU221" s="305"/>
      <c r="PGV221" s="306"/>
      <c r="PGW221" s="305"/>
      <c r="PGX221" s="306"/>
      <c r="PGY221" s="305"/>
      <c r="PGZ221" s="306"/>
      <c r="PHA221" s="305"/>
      <c r="PHB221" s="306"/>
      <c r="PHC221" s="305"/>
      <c r="PHD221" s="306"/>
      <c r="PHE221" s="305"/>
      <c r="PHF221" s="306"/>
      <c r="PHG221" s="305"/>
      <c r="PHH221" s="306"/>
      <c r="PHI221" s="305"/>
      <c r="PHJ221" s="306"/>
      <c r="PHK221" s="305"/>
      <c r="PHL221" s="306"/>
      <c r="PHM221" s="305"/>
      <c r="PHN221" s="306"/>
      <c r="PHO221" s="305"/>
      <c r="PHP221" s="306"/>
      <c r="PHQ221" s="305"/>
      <c r="PHR221" s="306"/>
      <c r="PHS221" s="305"/>
      <c r="PHT221" s="306"/>
      <c r="PHU221" s="305"/>
      <c r="PHV221" s="306"/>
      <c r="PHW221" s="305"/>
      <c r="PHX221" s="306"/>
      <c r="PHY221" s="305"/>
      <c r="PHZ221" s="306"/>
      <c r="PIA221" s="305"/>
      <c r="PIB221" s="306"/>
      <c r="PIC221" s="305"/>
      <c r="PID221" s="306"/>
      <c r="PIE221" s="305"/>
      <c r="PIF221" s="306"/>
      <c r="PIG221" s="305"/>
      <c r="PIH221" s="306"/>
      <c r="PII221" s="305"/>
      <c r="PIJ221" s="306"/>
      <c r="PIK221" s="305"/>
      <c r="PIL221" s="306"/>
      <c r="PIM221" s="305"/>
      <c r="PIN221" s="306"/>
      <c r="PIO221" s="305"/>
      <c r="PIP221" s="306"/>
      <c r="PIQ221" s="305"/>
      <c r="PIR221" s="306"/>
      <c r="PIS221" s="305"/>
      <c r="PIT221" s="306"/>
      <c r="PIU221" s="305"/>
      <c r="PIV221" s="306"/>
      <c r="PIW221" s="305"/>
      <c r="PIX221" s="306"/>
      <c r="PIY221" s="305"/>
      <c r="PIZ221" s="306"/>
      <c r="PJA221" s="305"/>
      <c r="PJB221" s="306"/>
      <c r="PJC221" s="305"/>
      <c r="PJD221" s="306"/>
      <c r="PJE221" s="305"/>
      <c r="PJF221" s="306"/>
      <c r="PJG221" s="305"/>
      <c r="PJH221" s="306"/>
      <c r="PJI221" s="305"/>
      <c r="PJJ221" s="306"/>
      <c r="PJK221" s="305"/>
      <c r="PJL221" s="306"/>
      <c r="PJM221" s="305"/>
      <c r="PJN221" s="306"/>
      <c r="PJO221" s="305"/>
      <c r="PJP221" s="306"/>
      <c r="PJQ221" s="305"/>
      <c r="PJR221" s="306"/>
      <c r="PJS221" s="305"/>
      <c r="PJT221" s="306"/>
      <c r="PJU221" s="305"/>
      <c r="PJV221" s="306"/>
      <c r="PJW221" s="305"/>
      <c r="PJX221" s="306"/>
      <c r="PJY221" s="305"/>
      <c r="PJZ221" s="306"/>
      <c r="PKA221" s="305"/>
      <c r="PKB221" s="306"/>
      <c r="PKC221" s="305"/>
      <c r="PKD221" s="306"/>
      <c r="PKE221" s="305"/>
      <c r="PKF221" s="306"/>
      <c r="PKG221" s="305"/>
      <c r="PKH221" s="306"/>
      <c r="PKI221" s="305"/>
      <c r="PKJ221" s="306"/>
      <c r="PKK221" s="305"/>
      <c r="PKL221" s="306"/>
      <c r="PKM221" s="305"/>
      <c r="PKN221" s="306"/>
      <c r="PKO221" s="305"/>
      <c r="PKP221" s="306"/>
      <c r="PKQ221" s="305"/>
      <c r="PKR221" s="306"/>
      <c r="PKS221" s="305"/>
      <c r="PKT221" s="306"/>
      <c r="PKU221" s="305"/>
      <c r="PKV221" s="306"/>
      <c r="PKW221" s="305"/>
      <c r="PKX221" s="306"/>
      <c r="PKY221" s="305"/>
      <c r="PKZ221" s="306"/>
      <c r="PLA221" s="305"/>
      <c r="PLB221" s="306"/>
      <c r="PLC221" s="305"/>
      <c r="PLD221" s="306"/>
      <c r="PLE221" s="305"/>
      <c r="PLF221" s="306"/>
      <c r="PLG221" s="305"/>
      <c r="PLH221" s="306"/>
      <c r="PLI221" s="305"/>
      <c r="PLJ221" s="306"/>
      <c r="PLK221" s="305"/>
      <c r="PLL221" s="306"/>
      <c r="PLM221" s="305"/>
      <c r="PLN221" s="306"/>
      <c r="PLO221" s="305"/>
      <c r="PLP221" s="306"/>
      <c r="PLQ221" s="305"/>
      <c r="PLR221" s="306"/>
      <c r="PLS221" s="305"/>
      <c r="PLT221" s="306"/>
      <c r="PLU221" s="305"/>
      <c r="PLV221" s="306"/>
      <c r="PLW221" s="305"/>
      <c r="PLX221" s="306"/>
      <c r="PLY221" s="305"/>
      <c r="PLZ221" s="306"/>
      <c r="PMA221" s="305"/>
      <c r="PMB221" s="306"/>
      <c r="PMC221" s="305"/>
      <c r="PMD221" s="306"/>
      <c r="PME221" s="305"/>
      <c r="PMF221" s="306"/>
      <c r="PMG221" s="305"/>
      <c r="PMH221" s="306"/>
      <c r="PMI221" s="305"/>
      <c r="PMJ221" s="306"/>
      <c r="PMK221" s="305"/>
      <c r="PML221" s="306"/>
      <c r="PMM221" s="305"/>
      <c r="PMN221" s="306"/>
      <c r="PMO221" s="305"/>
      <c r="PMP221" s="306"/>
      <c r="PMQ221" s="305"/>
      <c r="PMR221" s="306"/>
      <c r="PMS221" s="305"/>
      <c r="PMT221" s="306"/>
      <c r="PMU221" s="305"/>
      <c r="PMV221" s="306"/>
      <c r="PMW221" s="305"/>
      <c r="PMX221" s="306"/>
      <c r="PMY221" s="305"/>
      <c r="PMZ221" s="306"/>
      <c r="PNA221" s="305"/>
      <c r="PNB221" s="306"/>
      <c r="PNC221" s="305"/>
      <c r="PND221" s="306"/>
      <c r="PNE221" s="305"/>
      <c r="PNF221" s="306"/>
      <c r="PNG221" s="305"/>
      <c r="PNH221" s="306"/>
      <c r="PNI221" s="305"/>
      <c r="PNJ221" s="306"/>
      <c r="PNK221" s="305"/>
      <c r="PNL221" s="306"/>
      <c r="PNM221" s="305"/>
      <c r="PNN221" s="306"/>
      <c r="PNO221" s="305"/>
      <c r="PNP221" s="306"/>
      <c r="PNQ221" s="305"/>
      <c r="PNR221" s="306"/>
      <c r="PNS221" s="305"/>
      <c r="PNT221" s="306"/>
      <c r="PNU221" s="305"/>
      <c r="PNV221" s="306"/>
      <c r="PNW221" s="305"/>
      <c r="PNX221" s="306"/>
      <c r="PNY221" s="305"/>
      <c r="PNZ221" s="306"/>
      <c r="POA221" s="305"/>
      <c r="POB221" s="306"/>
      <c r="POC221" s="305"/>
      <c r="POD221" s="306"/>
      <c r="POE221" s="305"/>
      <c r="POF221" s="306"/>
      <c r="POG221" s="305"/>
      <c r="POH221" s="306"/>
      <c r="POI221" s="305"/>
      <c r="POJ221" s="306"/>
      <c r="POK221" s="305"/>
      <c r="POL221" s="306"/>
      <c r="POM221" s="305"/>
      <c r="PON221" s="306"/>
      <c r="POO221" s="305"/>
      <c r="POP221" s="306"/>
      <c r="POQ221" s="305"/>
      <c r="POR221" s="306"/>
      <c r="POS221" s="305"/>
      <c r="POT221" s="306"/>
      <c r="POU221" s="305"/>
      <c r="POV221" s="306"/>
      <c r="POW221" s="305"/>
      <c r="POX221" s="306"/>
      <c r="POY221" s="305"/>
      <c r="POZ221" s="306"/>
      <c r="PPA221" s="305"/>
      <c r="PPB221" s="306"/>
      <c r="PPC221" s="305"/>
      <c r="PPD221" s="306"/>
      <c r="PPE221" s="305"/>
      <c r="PPF221" s="306"/>
      <c r="PPG221" s="305"/>
      <c r="PPH221" s="306"/>
      <c r="PPI221" s="305"/>
      <c r="PPJ221" s="306"/>
      <c r="PPK221" s="305"/>
      <c r="PPL221" s="306"/>
      <c r="PPM221" s="305"/>
      <c r="PPN221" s="306"/>
      <c r="PPO221" s="305"/>
      <c r="PPP221" s="306"/>
      <c r="PPQ221" s="305"/>
      <c r="PPR221" s="306"/>
      <c r="PPS221" s="305"/>
      <c r="PPT221" s="306"/>
      <c r="PPU221" s="305"/>
      <c r="PPV221" s="306"/>
      <c r="PPW221" s="305"/>
      <c r="PPX221" s="306"/>
      <c r="PPY221" s="305"/>
      <c r="PPZ221" s="306"/>
      <c r="PQA221" s="305"/>
      <c r="PQB221" s="306"/>
      <c r="PQC221" s="305"/>
      <c r="PQD221" s="306"/>
      <c r="PQE221" s="305"/>
      <c r="PQF221" s="306"/>
      <c r="PQG221" s="305"/>
      <c r="PQH221" s="306"/>
      <c r="PQI221" s="305"/>
      <c r="PQJ221" s="306"/>
      <c r="PQK221" s="305"/>
      <c r="PQL221" s="306"/>
      <c r="PQM221" s="305"/>
      <c r="PQN221" s="306"/>
      <c r="PQO221" s="305"/>
      <c r="PQP221" s="306"/>
      <c r="PQQ221" s="305"/>
      <c r="PQR221" s="306"/>
      <c r="PQS221" s="305"/>
      <c r="PQT221" s="306"/>
      <c r="PQU221" s="305"/>
      <c r="PQV221" s="306"/>
      <c r="PQW221" s="305"/>
      <c r="PQX221" s="306"/>
      <c r="PQY221" s="305"/>
      <c r="PQZ221" s="306"/>
      <c r="PRA221" s="305"/>
      <c r="PRB221" s="306"/>
      <c r="PRC221" s="305"/>
      <c r="PRD221" s="306"/>
      <c r="PRE221" s="305"/>
      <c r="PRF221" s="306"/>
      <c r="PRG221" s="305"/>
      <c r="PRH221" s="306"/>
      <c r="PRI221" s="305"/>
      <c r="PRJ221" s="306"/>
      <c r="PRK221" s="305"/>
      <c r="PRL221" s="306"/>
      <c r="PRM221" s="305"/>
      <c r="PRN221" s="306"/>
      <c r="PRO221" s="305"/>
      <c r="PRP221" s="306"/>
      <c r="PRQ221" s="305"/>
      <c r="PRR221" s="306"/>
      <c r="PRS221" s="305"/>
      <c r="PRT221" s="306"/>
      <c r="PRU221" s="305"/>
      <c r="PRV221" s="306"/>
      <c r="PRW221" s="305"/>
      <c r="PRX221" s="306"/>
      <c r="PRY221" s="305"/>
      <c r="PRZ221" s="306"/>
      <c r="PSA221" s="305"/>
      <c r="PSB221" s="306"/>
      <c r="PSC221" s="305"/>
      <c r="PSD221" s="306"/>
      <c r="PSE221" s="305"/>
      <c r="PSF221" s="306"/>
      <c r="PSG221" s="305"/>
      <c r="PSH221" s="306"/>
      <c r="PSI221" s="305"/>
      <c r="PSJ221" s="306"/>
      <c r="PSK221" s="305"/>
      <c r="PSL221" s="306"/>
      <c r="PSM221" s="305"/>
      <c r="PSN221" s="306"/>
      <c r="PSO221" s="305"/>
      <c r="PSP221" s="306"/>
      <c r="PSQ221" s="305"/>
      <c r="PSR221" s="306"/>
      <c r="PSS221" s="305"/>
      <c r="PST221" s="306"/>
      <c r="PSU221" s="305"/>
      <c r="PSV221" s="306"/>
      <c r="PSW221" s="305"/>
      <c r="PSX221" s="306"/>
      <c r="PSY221" s="305"/>
      <c r="PSZ221" s="306"/>
      <c r="PTA221" s="305"/>
      <c r="PTB221" s="306"/>
      <c r="PTC221" s="305"/>
      <c r="PTD221" s="306"/>
      <c r="PTE221" s="305"/>
      <c r="PTF221" s="306"/>
      <c r="PTG221" s="305"/>
      <c r="PTH221" s="306"/>
      <c r="PTI221" s="305"/>
      <c r="PTJ221" s="306"/>
      <c r="PTK221" s="305"/>
      <c r="PTL221" s="306"/>
      <c r="PTM221" s="305"/>
      <c r="PTN221" s="306"/>
      <c r="PTO221" s="305"/>
      <c r="PTP221" s="306"/>
      <c r="PTQ221" s="305"/>
      <c r="PTR221" s="306"/>
      <c r="PTS221" s="305"/>
      <c r="PTT221" s="306"/>
      <c r="PTU221" s="305"/>
      <c r="PTV221" s="306"/>
      <c r="PTW221" s="305"/>
      <c r="PTX221" s="306"/>
      <c r="PTY221" s="305"/>
      <c r="PTZ221" s="306"/>
      <c r="PUA221" s="305"/>
      <c r="PUB221" s="306"/>
      <c r="PUC221" s="305"/>
      <c r="PUD221" s="306"/>
      <c r="PUE221" s="305"/>
      <c r="PUF221" s="306"/>
      <c r="PUG221" s="305"/>
      <c r="PUH221" s="306"/>
      <c r="PUI221" s="305"/>
      <c r="PUJ221" s="306"/>
      <c r="PUK221" s="305"/>
      <c r="PUL221" s="306"/>
      <c r="PUM221" s="305"/>
      <c r="PUN221" s="306"/>
      <c r="PUO221" s="305"/>
      <c r="PUP221" s="306"/>
      <c r="PUQ221" s="305"/>
      <c r="PUR221" s="306"/>
      <c r="PUS221" s="305"/>
      <c r="PUT221" s="306"/>
      <c r="PUU221" s="305"/>
      <c r="PUV221" s="306"/>
      <c r="PUW221" s="305"/>
      <c r="PUX221" s="306"/>
      <c r="PUY221" s="305"/>
      <c r="PUZ221" s="306"/>
      <c r="PVA221" s="305"/>
      <c r="PVB221" s="306"/>
      <c r="PVC221" s="305"/>
      <c r="PVD221" s="306"/>
      <c r="PVE221" s="305"/>
      <c r="PVF221" s="306"/>
      <c r="PVG221" s="305"/>
      <c r="PVH221" s="306"/>
      <c r="PVI221" s="305"/>
      <c r="PVJ221" s="306"/>
      <c r="PVK221" s="305"/>
      <c r="PVL221" s="306"/>
      <c r="PVM221" s="305"/>
      <c r="PVN221" s="306"/>
      <c r="PVO221" s="305"/>
      <c r="PVP221" s="306"/>
      <c r="PVQ221" s="305"/>
      <c r="PVR221" s="306"/>
      <c r="PVS221" s="305"/>
      <c r="PVT221" s="306"/>
      <c r="PVU221" s="305"/>
      <c r="PVV221" s="306"/>
      <c r="PVW221" s="305"/>
      <c r="PVX221" s="306"/>
      <c r="PVY221" s="305"/>
      <c r="PVZ221" s="306"/>
      <c r="PWA221" s="305"/>
      <c r="PWB221" s="306"/>
      <c r="PWC221" s="305"/>
      <c r="PWD221" s="306"/>
      <c r="PWE221" s="305"/>
      <c r="PWF221" s="306"/>
      <c r="PWG221" s="305"/>
      <c r="PWH221" s="306"/>
      <c r="PWI221" s="305"/>
      <c r="PWJ221" s="306"/>
      <c r="PWK221" s="305"/>
      <c r="PWL221" s="306"/>
      <c r="PWM221" s="305"/>
      <c r="PWN221" s="306"/>
      <c r="PWO221" s="305"/>
      <c r="PWP221" s="306"/>
      <c r="PWQ221" s="305"/>
      <c r="PWR221" s="306"/>
      <c r="PWS221" s="305"/>
      <c r="PWT221" s="306"/>
      <c r="PWU221" s="305"/>
      <c r="PWV221" s="306"/>
      <c r="PWW221" s="305"/>
      <c r="PWX221" s="306"/>
      <c r="PWY221" s="305"/>
      <c r="PWZ221" s="306"/>
      <c r="PXA221" s="305"/>
      <c r="PXB221" s="306"/>
      <c r="PXC221" s="305"/>
      <c r="PXD221" s="306"/>
      <c r="PXE221" s="305"/>
      <c r="PXF221" s="306"/>
      <c r="PXG221" s="305"/>
      <c r="PXH221" s="306"/>
      <c r="PXI221" s="305"/>
      <c r="PXJ221" s="306"/>
      <c r="PXK221" s="305"/>
      <c r="PXL221" s="306"/>
      <c r="PXM221" s="305"/>
      <c r="PXN221" s="306"/>
      <c r="PXO221" s="305"/>
      <c r="PXP221" s="306"/>
      <c r="PXQ221" s="305"/>
      <c r="PXR221" s="306"/>
      <c r="PXS221" s="305"/>
      <c r="PXT221" s="306"/>
      <c r="PXU221" s="305"/>
      <c r="PXV221" s="306"/>
      <c r="PXW221" s="305"/>
      <c r="PXX221" s="306"/>
      <c r="PXY221" s="305"/>
      <c r="PXZ221" s="306"/>
      <c r="PYA221" s="305"/>
      <c r="PYB221" s="306"/>
      <c r="PYC221" s="305"/>
      <c r="PYD221" s="306"/>
      <c r="PYE221" s="305"/>
      <c r="PYF221" s="306"/>
      <c r="PYG221" s="305"/>
      <c r="PYH221" s="306"/>
      <c r="PYI221" s="305"/>
      <c r="PYJ221" s="306"/>
      <c r="PYK221" s="305"/>
      <c r="PYL221" s="306"/>
      <c r="PYM221" s="305"/>
      <c r="PYN221" s="306"/>
      <c r="PYO221" s="305"/>
      <c r="PYP221" s="306"/>
      <c r="PYQ221" s="305"/>
      <c r="PYR221" s="306"/>
      <c r="PYS221" s="305"/>
      <c r="PYT221" s="306"/>
      <c r="PYU221" s="305"/>
      <c r="PYV221" s="306"/>
      <c r="PYW221" s="305"/>
      <c r="PYX221" s="306"/>
      <c r="PYY221" s="305"/>
      <c r="PYZ221" s="306"/>
      <c r="PZA221" s="305"/>
      <c r="PZB221" s="306"/>
      <c r="PZC221" s="305"/>
      <c r="PZD221" s="306"/>
      <c r="PZE221" s="305"/>
      <c r="PZF221" s="306"/>
      <c r="PZG221" s="305"/>
      <c r="PZH221" s="306"/>
      <c r="PZI221" s="305"/>
      <c r="PZJ221" s="306"/>
      <c r="PZK221" s="305"/>
      <c r="PZL221" s="306"/>
      <c r="PZM221" s="305"/>
      <c r="PZN221" s="306"/>
      <c r="PZO221" s="305"/>
      <c r="PZP221" s="306"/>
      <c r="PZQ221" s="305"/>
      <c r="PZR221" s="306"/>
      <c r="PZS221" s="305"/>
      <c r="PZT221" s="306"/>
      <c r="PZU221" s="305"/>
      <c r="PZV221" s="306"/>
      <c r="PZW221" s="305"/>
      <c r="PZX221" s="306"/>
      <c r="PZY221" s="305"/>
      <c r="PZZ221" s="306"/>
      <c r="QAA221" s="305"/>
      <c r="QAB221" s="306"/>
      <c r="QAC221" s="305"/>
      <c r="QAD221" s="306"/>
      <c r="QAE221" s="305"/>
      <c r="QAF221" s="306"/>
      <c r="QAG221" s="305"/>
      <c r="QAH221" s="306"/>
      <c r="QAI221" s="305"/>
      <c r="QAJ221" s="306"/>
      <c r="QAK221" s="305"/>
      <c r="QAL221" s="306"/>
      <c r="QAM221" s="305"/>
      <c r="QAN221" s="306"/>
      <c r="QAO221" s="305"/>
      <c r="QAP221" s="306"/>
      <c r="QAQ221" s="305"/>
      <c r="QAR221" s="306"/>
      <c r="QAS221" s="305"/>
      <c r="QAT221" s="306"/>
      <c r="QAU221" s="305"/>
      <c r="QAV221" s="306"/>
      <c r="QAW221" s="305"/>
      <c r="QAX221" s="306"/>
      <c r="QAY221" s="305"/>
      <c r="QAZ221" s="306"/>
      <c r="QBA221" s="305"/>
      <c r="QBB221" s="306"/>
      <c r="QBC221" s="305"/>
      <c r="QBD221" s="306"/>
      <c r="QBE221" s="305"/>
      <c r="QBF221" s="306"/>
      <c r="QBG221" s="305"/>
      <c r="QBH221" s="306"/>
      <c r="QBI221" s="305"/>
      <c r="QBJ221" s="306"/>
      <c r="QBK221" s="305"/>
      <c r="QBL221" s="306"/>
      <c r="QBM221" s="305"/>
      <c r="QBN221" s="306"/>
      <c r="QBO221" s="305"/>
      <c r="QBP221" s="306"/>
      <c r="QBQ221" s="305"/>
      <c r="QBR221" s="306"/>
      <c r="QBS221" s="305"/>
      <c r="QBT221" s="306"/>
      <c r="QBU221" s="305"/>
      <c r="QBV221" s="306"/>
      <c r="QBW221" s="305"/>
      <c r="QBX221" s="306"/>
      <c r="QBY221" s="305"/>
      <c r="QBZ221" s="306"/>
      <c r="QCA221" s="305"/>
      <c r="QCB221" s="306"/>
      <c r="QCC221" s="305"/>
      <c r="QCD221" s="306"/>
      <c r="QCE221" s="305"/>
      <c r="QCF221" s="306"/>
      <c r="QCG221" s="305"/>
      <c r="QCH221" s="306"/>
      <c r="QCI221" s="305"/>
      <c r="QCJ221" s="306"/>
      <c r="QCK221" s="305"/>
      <c r="QCL221" s="306"/>
      <c r="QCM221" s="305"/>
      <c r="QCN221" s="306"/>
      <c r="QCO221" s="305"/>
      <c r="QCP221" s="306"/>
      <c r="QCQ221" s="305"/>
      <c r="QCR221" s="306"/>
      <c r="QCS221" s="305"/>
      <c r="QCT221" s="306"/>
      <c r="QCU221" s="305"/>
      <c r="QCV221" s="306"/>
      <c r="QCW221" s="305"/>
      <c r="QCX221" s="306"/>
      <c r="QCY221" s="305"/>
      <c r="QCZ221" s="306"/>
      <c r="QDA221" s="305"/>
      <c r="QDB221" s="306"/>
      <c r="QDC221" s="305"/>
      <c r="QDD221" s="306"/>
      <c r="QDE221" s="305"/>
      <c r="QDF221" s="306"/>
      <c r="QDG221" s="305"/>
      <c r="QDH221" s="306"/>
      <c r="QDI221" s="305"/>
      <c r="QDJ221" s="306"/>
      <c r="QDK221" s="305"/>
      <c r="QDL221" s="306"/>
      <c r="QDM221" s="305"/>
      <c r="QDN221" s="306"/>
      <c r="QDO221" s="305"/>
      <c r="QDP221" s="306"/>
      <c r="QDQ221" s="305"/>
      <c r="QDR221" s="306"/>
      <c r="QDS221" s="305"/>
      <c r="QDT221" s="306"/>
      <c r="QDU221" s="305"/>
      <c r="QDV221" s="306"/>
      <c r="QDW221" s="305"/>
      <c r="QDX221" s="306"/>
      <c r="QDY221" s="305"/>
      <c r="QDZ221" s="306"/>
      <c r="QEA221" s="305"/>
      <c r="QEB221" s="306"/>
      <c r="QEC221" s="305"/>
      <c r="QED221" s="306"/>
      <c r="QEE221" s="305"/>
      <c r="QEF221" s="306"/>
      <c r="QEG221" s="305"/>
      <c r="QEH221" s="306"/>
      <c r="QEI221" s="305"/>
      <c r="QEJ221" s="306"/>
      <c r="QEK221" s="305"/>
      <c r="QEL221" s="306"/>
      <c r="QEM221" s="305"/>
      <c r="QEN221" s="306"/>
      <c r="QEO221" s="305"/>
      <c r="QEP221" s="306"/>
      <c r="QEQ221" s="305"/>
      <c r="QER221" s="306"/>
      <c r="QES221" s="305"/>
      <c r="QET221" s="306"/>
      <c r="QEU221" s="305"/>
      <c r="QEV221" s="306"/>
      <c r="QEW221" s="305"/>
      <c r="QEX221" s="306"/>
      <c r="QEY221" s="305"/>
      <c r="QEZ221" s="306"/>
      <c r="QFA221" s="305"/>
      <c r="QFB221" s="306"/>
      <c r="QFC221" s="305"/>
      <c r="QFD221" s="306"/>
      <c r="QFE221" s="305"/>
      <c r="QFF221" s="306"/>
      <c r="QFG221" s="305"/>
      <c r="QFH221" s="306"/>
      <c r="QFI221" s="305"/>
      <c r="QFJ221" s="306"/>
      <c r="QFK221" s="305"/>
      <c r="QFL221" s="306"/>
      <c r="QFM221" s="305"/>
      <c r="QFN221" s="306"/>
      <c r="QFO221" s="305"/>
      <c r="QFP221" s="306"/>
      <c r="QFQ221" s="305"/>
      <c r="QFR221" s="306"/>
      <c r="QFS221" s="305"/>
      <c r="QFT221" s="306"/>
      <c r="QFU221" s="305"/>
      <c r="QFV221" s="306"/>
      <c r="QFW221" s="305"/>
      <c r="QFX221" s="306"/>
      <c r="QFY221" s="305"/>
      <c r="QFZ221" s="306"/>
      <c r="QGA221" s="305"/>
      <c r="QGB221" s="306"/>
      <c r="QGC221" s="305"/>
      <c r="QGD221" s="306"/>
      <c r="QGE221" s="305"/>
      <c r="QGF221" s="306"/>
      <c r="QGG221" s="305"/>
      <c r="QGH221" s="306"/>
      <c r="QGI221" s="305"/>
      <c r="QGJ221" s="306"/>
      <c r="QGK221" s="305"/>
      <c r="QGL221" s="306"/>
      <c r="QGM221" s="305"/>
      <c r="QGN221" s="306"/>
      <c r="QGO221" s="305"/>
      <c r="QGP221" s="306"/>
      <c r="QGQ221" s="305"/>
      <c r="QGR221" s="306"/>
      <c r="QGS221" s="305"/>
      <c r="QGT221" s="306"/>
      <c r="QGU221" s="305"/>
      <c r="QGV221" s="306"/>
      <c r="QGW221" s="305"/>
      <c r="QGX221" s="306"/>
      <c r="QGY221" s="305"/>
      <c r="QGZ221" s="306"/>
      <c r="QHA221" s="305"/>
      <c r="QHB221" s="306"/>
      <c r="QHC221" s="305"/>
      <c r="QHD221" s="306"/>
      <c r="QHE221" s="305"/>
      <c r="QHF221" s="306"/>
      <c r="QHG221" s="305"/>
      <c r="QHH221" s="306"/>
      <c r="QHI221" s="305"/>
      <c r="QHJ221" s="306"/>
      <c r="QHK221" s="305"/>
      <c r="QHL221" s="306"/>
      <c r="QHM221" s="305"/>
      <c r="QHN221" s="306"/>
      <c r="QHO221" s="305"/>
      <c r="QHP221" s="306"/>
      <c r="QHQ221" s="305"/>
      <c r="QHR221" s="306"/>
      <c r="QHS221" s="305"/>
      <c r="QHT221" s="306"/>
      <c r="QHU221" s="305"/>
      <c r="QHV221" s="306"/>
      <c r="QHW221" s="305"/>
      <c r="QHX221" s="306"/>
      <c r="QHY221" s="305"/>
      <c r="QHZ221" s="306"/>
      <c r="QIA221" s="305"/>
      <c r="QIB221" s="306"/>
      <c r="QIC221" s="305"/>
      <c r="QID221" s="306"/>
      <c r="QIE221" s="305"/>
      <c r="QIF221" s="306"/>
      <c r="QIG221" s="305"/>
      <c r="QIH221" s="306"/>
      <c r="QII221" s="305"/>
      <c r="QIJ221" s="306"/>
      <c r="QIK221" s="305"/>
      <c r="QIL221" s="306"/>
      <c r="QIM221" s="305"/>
      <c r="QIN221" s="306"/>
      <c r="QIO221" s="305"/>
      <c r="QIP221" s="306"/>
      <c r="QIQ221" s="305"/>
      <c r="QIR221" s="306"/>
      <c r="QIS221" s="305"/>
      <c r="QIT221" s="306"/>
      <c r="QIU221" s="305"/>
      <c r="QIV221" s="306"/>
      <c r="QIW221" s="305"/>
      <c r="QIX221" s="306"/>
      <c r="QIY221" s="305"/>
      <c r="QIZ221" s="306"/>
      <c r="QJA221" s="305"/>
      <c r="QJB221" s="306"/>
      <c r="QJC221" s="305"/>
      <c r="QJD221" s="306"/>
      <c r="QJE221" s="305"/>
      <c r="QJF221" s="306"/>
      <c r="QJG221" s="305"/>
      <c r="QJH221" s="306"/>
      <c r="QJI221" s="305"/>
      <c r="QJJ221" s="306"/>
      <c r="QJK221" s="305"/>
      <c r="QJL221" s="306"/>
      <c r="QJM221" s="305"/>
      <c r="QJN221" s="306"/>
      <c r="QJO221" s="305"/>
      <c r="QJP221" s="306"/>
      <c r="QJQ221" s="305"/>
      <c r="QJR221" s="306"/>
      <c r="QJS221" s="305"/>
      <c r="QJT221" s="306"/>
      <c r="QJU221" s="305"/>
      <c r="QJV221" s="306"/>
      <c r="QJW221" s="305"/>
      <c r="QJX221" s="306"/>
      <c r="QJY221" s="305"/>
      <c r="QJZ221" s="306"/>
      <c r="QKA221" s="305"/>
      <c r="QKB221" s="306"/>
      <c r="QKC221" s="305"/>
      <c r="QKD221" s="306"/>
      <c r="QKE221" s="305"/>
      <c r="QKF221" s="306"/>
      <c r="QKG221" s="305"/>
      <c r="QKH221" s="306"/>
      <c r="QKI221" s="305"/>
      <c r="QKJ221" s="306"/>
      <c r="QKK221" s="305"/>
      <c r="QKL221" s="306"/>
      <c r="QKM221" s="305"/>
      <c r="QKN221" s="306"/>
      <c r="QKO221" s="305"/>
      <c r="QKP221" s="306"/>
      <c r="QKQ221" s="305"/>
      <c r="QKR221" s="306"/>
      <c r="QKS221" s="305"/>
      <c r="QKT221" s="306"/>
      <c r="QKU221" s="305"/>
      <c r="QKV221" s="306"/>
      <c r="QKW221" s="305"/>
      <c r="QKX221" s="306"/>
      <c r="QKY221" s="305"/>
      <c r="QKZ221" s="306"/>
      <c r="QLA221" s="305"/>
      <c r="QLB221" s="306"/>
      <c r="QLC221" s="305"/>
      <c r="QLD221" s="306"/>
      <c r="QLE221" s="305"/>
      <c r="QLF221" s="306"/>
      <c r="QLG221" s="305"/>
      <c r="QLH221" s="306"/>
      <c r="QLI221" s="305"/>
      <c r="QLJ221" s="306"/>
      <c r="QLK221" s="305"/>
      <c r="QLL221" s="306"/>
      <c r="QLM221" s="305"/>
      <c r="QLN221" s="306"/>
      <c r="QLO221" s="305"/>
      <c r="QLP221" s="306"/>
      <c r="QLQ221" s="305"/>
      <c r="QLR221" s="306"/>
      <c r="QLS221" s="305"/>
      <c r="QLT221" s="306"/>
      <c r="QLU221" s="305"/>
      <c r="QLV221" s="306"/>
      <c r="QLW221" s="305"/>
      <c r="QLX221" s="306"/>
      <c r="QLY221" s="305"/>
      <c r="QLZ221" s="306"/>
      <c r="QMA221" s="305"/>
      <c r="QMB221" s="306"/>
      <c r="QMC221" s="305"/>
      <c r="QMD221" s="306"/>
      <c r="QME221" s="305"/>
      <c r="QMF221" s="306"/>
      <c r="QMG221" s="305"/>
      <c r="QMH221" s="306"/>
      <c r="QMI221" s="305"/>
      <c r="QMJ221" s="306"/>
      <c r="QMK221" s="305"/>
      <c r="QML221" s="306"/>
      <c r="QMM221" s="305"/>
      <c r="QMN221" s="306"/>
      <c r="QMO221" s="305"/>
      <c r="QMP221" s="306"/>
      <c r="QMQ221" s="305"/>
      <c r="QMR221" s="306"/>
      <c r="QMS221" s="305"/>
      <c r="QMT221" s="306"/>
      <c r="QMU221" s="305"/>
      <c r="QMV221" s="306"/>
      <c r="QMW221" s="305"/>
      <c r="QMX221" s="306"/>
      <c r="QMY221" s="305"/>
      <c r="QMZ221" s="306"/>
      <c r="QNA221" s="305"/>
      <c r="QNB221" s="306"/>
      <c r="QNC221" s="305"/>
      <c r="QND221" s="306"/>
      <c r="QNE221" s="305"/>
      <c r="QNF221" s="306"/>
      <c r="QNG221" s="305"/>
      <c r="QNH221" s="306"/>
      <c r="QNI221" s="305"/>
      <c r="QNJ221" s="306"/>
      <c r="QNK221" s="305"/>
      <c r="QNL221" s="306"/>
      <c r="QNM221" s="305"/>
      <c r="QNN221" s="306"/>
      <c r="QNO221" s="305"/>
      <c r="QNP221" s="306"/>
      <c r="QNQ221" s="305"/>
      <c r="QNR221" s="306"/>
      <c r="QNS221" s="305"/>
      <c r="QNT221" s="306"/>
      <c r="QNU221" s="305"/>
      <c r="QNV221" s="306"/>
      <c r="QNW221" s="305"/>
      <c r="QNX221" s="306"/>
      <c r="QNY221" s="305"/>
      <c r="QNZ221" s="306"/>
      <c r="QOA221" s="305"/>
      <c r="QOB221" s="306"/>
      <c r="QOC221" s="305"/>
      <c r="QOD221" s="306"/>
      <c r="QOE221" s="305"/>
      <c r="QOF221" s="306"/>
      <c r="QOG221" s="305"/>
      <c r="QOH221" s="306"/>
      <c r="QOI221" s="305"/>
      <c r="QOJ221" s="306"/>
      <c r="QOK221" s="305"/>
      <c r="QOL221" s="306"/>
      <c r="QOM221" s="305"/>
      <c r="QON221" s="306"/>
      <c r="QOO221" s="305"/>
      <c r="QOP221" s="306"/>
      <c r="QOQ221" s="305"/>
      <c r="QOR221" s="306"/>
      <c r="QOS221" s="305"/>
      <c r="QOT221" s="306"/>
      <c r="QOU221" s="305"/>
      <c r="QOV221" s="306"/>
      <c r="QOW221" s="305"/>
      <c r="QOX221" s="306"/>
      <c r="QOY221" s="305"/>
      <c r="QOZ221" s="306"/>
      <c r="QPA221" s="305"/>
      <c r="QPB221" s="306"/>
      <c r="QPC221" s="305"/>
      <c r="QPD221" s="306"/>
      <c r="QPE221" s="305"/>
      <c r="QPF221" s="306"/>
      <c r="QPG221" s="305"/>
      <c r="QPH221" s="306"/>
      <c r="QPI221" s="305"/>
      <c r="QPJ221" s="306"/>
      <c r="QPK221" s="305"/>
      <c r="QPL221" s="306"/>
      <c r="QPM221" s="305"/>
      <c r="QPN221" s="306"/>
      <c r="QPO221" s="305"/>
      <c r="QPP221" s="306"/>
      <c r="QPQ221" s="305"/>
      <c r="QPR221" s="306"/>
      <c r="QPS221" s="305"/>
      <c r="QPT221" s="306"/>
      <c r="QPU221" s="305"/>
      <c r="QPV221" s="306"/>
      <c r="QPW221" s="305"/>
      <c r="QPX221" s="306"/>
      <c r="QPY221" s="305"/>
      <c r="QPZ221" s="306"/>
      <c r="QQA221" s="305"/>
      <c r="QQB221" s="306"/>
      <c r="QQC221" s="305"/>
      <c r="QQD221" s="306"/>
      <c r="QQE221" s="305"/>
      <c r="QQF221" s="306"/>
      <c r="QQG221" s="305"/>
      <c r="QQH221" s="306"/>
      <c r="QQI221" s="305"/>
      <c r="QQJ221" s="306"/>
      <c r="QQK221" s="305"/>
      <c r="QQL221" s="306"/>
      <c r="QQM221" s="305"/>
      <c r="QQN221" s="306"/>
      <c r="QQO221" s="305"/>
      <c r="QQP221" s="306"/>
      <c r="QQQ221" s="305"/>
      <c r="QQR221" s="306"/>
      <c r="QQS221" s="305"/>
      <c r="QQT221" s="306"/>
      <c r="QQU221" s="305"/>
      <c r="QQV221" s="306"/>
      <c r="QQW221" s="305"/>
      <c r="QQX221" s="306"/>
      <c r="QQY221" s="305"/>
      <c r="QQZ221" s="306"/>
      <c r="QRA221" s="305"/>
      <c r="QRB221" s="306"/>
      <c r="QRC221" s="305"/>
      <c r="QRD221" s="306"/>
      <c r="QRE221" s="305"/>
      <c r="QRF221" s="306"/>
      <c r="QRG221" s="305"/>
      <c r="QRH221" s="306"/>
      <c r="QRI221" s="305"/>
      <c r="QRJ221" s="306"/>
      <c r="QRK221" s="305"/>
      <c r="QRL221" s="306"/>
      <c r="QRM221" s="305"/>
      <c r="QRN221" s="306"/>
      <c r="QRO221" s="305"/>
      <c r="QRP221" s="306"/>
      <c r="QRQ221" s="305"/>
      <c r="QRR221" s="306"/>
      <c r="QRS221" s="305"/>
      <c r="QRT221" s="306"/>
      <c r="QRU221" s="305"/>
      <c r="QRV221" s="306"/>
      <c r="QRW221" s="305"/>
      <c r="QRX221" s="306"/>
      <c r="QRY221" s="305"/>
      <c r="QRZ221" s="306"/>
      <c r="QSA221" s="305"/>
      <c r="QSB221" s="306"/>
      <c r="QSC221" s="305"/>
      <c r="QSD221" s="306"/>
      <c r="QSE221" s="305"/>
      <c r="QSF221" s="306"/>
      <c r="QSG221" s="305"/>
      <c r="QSH221" s="306"/>
      <c r="QSI221" s="305"/>
      <c r="QSJ221" s="306"/>
      <c r="QSK221" s="305"/>
      <c r="QSL221" s="306"/>
      <c r="QSM221" s="305"/>
      <c r="QSN221" s="306"/>
      <c r="QSO221" s="305"/>
      <c r="QSP221" s="306"/>
      <c r="QSQ221" s="305"/>
      <c r="QSR221" s="306"/>
      <c r="QSS221" s="305"/>
      <c r="QST221" s="306"/>
      <c r="QSU221" s="305"/>
      <c r="QSV221" s="306"/>
      <c r="QSW221" s="305"/>
      <c r="QSX221" s="306"/>
      <c r="QSY221" s="305"/>
      <c r="QSZ221" s="306"/>
      <c r="QTA221" s="305"/>
      <c r="QTB221" s="306"/>
      <c r="QTC221" s="305"/>
      <c r="QTD221" s="306"/>
      <c r="QTE221" s="305"/>
      <c r="QTF221" s="306"/>
      <c r="QTG221" s="305"/>
      <c r="QTH221" s="306"/>
      <c r="QTI221" s="305"/>
      <c r="QTJ221" s="306"/>
      <c r="QTK221" s="305"/>
      <c r="QTL221" s="306"/>
      <c r="QTM221" s="305"/>
      <c r="QTN221" s="306"/>
      <c r="QTO221" s="305"/>
      <c r="QTP221" s="306"/>
      <c r="QTQ221" s="305"/>
      <c r="QTR221" s="306"/>
      <c r="QTS221" s="305"/>
      <c r="QTT221" s="306"/>
      <c r="QTU221" s="305"/>
      <c r="QTV221" s="306"/>
      <c r="QTW221" s="305"/>
      <c r="QTX221" s="306"/>
      <c r="QTY221" s="305"/>
      <c r="QTZ221" s="306"/>
      <c r="QUA221" s="305"/>
      <c r="QUB221" s="306"/>
      <c r="QUC221" s="305"/>
      <c r="QUD221" s="306"/>
      <c r="QUE221" s="305"/>
      <c r="QUF221" s="306"/>
      <c r="QUG221" s="305"/>
      <c r="QUH221" s="306"/>
      <c r="QUI221" s="305"/>
      <c r="QUJ221" s="306"/>
      <c r="QUK221" s="305"/>
      <c r="QUL221" s="306"/>
      <c r="QUM221" s="305"/>
      <c r="QUN221" s="306"/>
      <c r="QUO221" s="305"/>
      <c r="QUP221" s="306"/>
      <c r="QUQ221" s="305"/>
      <c r="QUR221" s="306"/>
      <c r="QUS221" s="305"/>
      <c r="QUT221" s="306"/>
      <c r="QUU221" s="305"/>
      <c r="QUV221" s="306"/>
      <c r="QUW221" s="305"/>
      <c r="QUX221" s="306"/>
      <c r="QUY221" s="305"/>
      <c r="QUZ221" s="306"/>
      <c r="QVA221" s="305"/>
      <c r="QVB221" s="306"/>
      <c r="QVC221" s="305"/>
      <c r="QVD221" s="306"/>
      <c r="QVE221" s="305"/>
      <c r="QVF221" s="306"/>
      <c r="QVG221" s="305"/>
      <c r="QVH221" s="306"/>
      <c r="QVI221" s="305"/>
      <c r="QVJ221" s="306"/>
      <c r="QVK221" s="305"/>
      <c r="QVL221" s="306"/>
      <c r="QVM221" s="305"/>
      <c r="QVN221" s="306"/>
      <c r="QVO221" s="305"/>
      <c r="QVP221" s="306"/>
      <c r="QVQ221" s="305"/>
      <c r="QVR221" s="306"/>
      <c r="QVS221" s="305"/>
      <c r="QVT221" s="306"/>
      <c r="QVU221" s="305"/>
      <c r="QVV221" s="306"/>
      <c r="QVW221" s="305"/>
      <c r="QVX221" s="306"/>
      <c r="QVY221" s="305"/>
      <c r="QVZ221" s="306"/>
      <c r="QWA221" s="305"/>
      <c r="QWB221" s="306"/>
      <c r="QWC221" s="305"/>
      <c r="QWD221" s="306"/>
      <c r="QWE221" s="305"/>
      <c r="QWF221" s="306"/>
      <c r="QWG221" s="305"/>
      <c r="QWH221" s="306"/>
      <c r="QWI221" s="305"/>
      <c r="QWJ221" s="306"/>
      <c r="QWK221" s="305"/>
      <c r="QWL221" s="306"/>
      <c r="QWM221" s="305"/>
      <c r="QWN221" s="306"/>
      <c r="QWO221" s="305"/>
      <c r="QWP221" s="306"/>
      <c r="QWQ221" s="305"/>
      <c r="QWR221" s="306"/>
      <c r="QWS221" s="305"/>
      <c r="QWT221" s="306"/>
      <c r="QWU221" s="305"/>
      <c r="QWV221" s="306"/>
      <c r="QWW221" s="305"/>
      <c r="QWX221" s="306"/>
      <c r="QWY221" s="305"/>
      <c r="QWZ221" s="306"/>
      <c r="QXA221" s="305"/>
      <c r="QXB221" s="306"/>
      <c r="QXC221" s="305"/>
      <c r="QXD221" s="306"/>
      <c r="QXE221" s="305"/>
      <c r="QXF221" s="306"/>
      <c r="QXG221" s="305"/>
      <c r="QXH221" s="306"/>
      <c r="QXI221" s="305"/>
      <c r="QXJ221" s="306"/>
      <c r="QXK221" s="305"/>
      <c r="QXL221" s="306"/>
      <c r="QXM221" s="305"/>
      <c r="QXN221" s="306"/>
      <c r="QXO221" s="305"/>
      <c r="QXP221" s="306"/>
      <c r="QXQ221" s="305"/>
      <c r="QXR221" s="306"/>
      <c r="QXS221" s="305"/>
      <c r="QXT221" s="306"/>
      <c r="QXU221" s="305"/>
      <c r="QXV221" s="306"/>
      <c r="QXW221" s="305"/>
      <c r="QXX221" s="306"/>
      <c r="QXY221" s="305"/>
      <c r="QXZ221" s="306"/>
      <c r="QYA221" s="305"/>
      <c r="QYB221" s="306"/>
      <c r="QYC221" s="305"/>
      <c r="QYD221" s="306"/>
      <c r="QYE221" s="305"/>
      <c r="QYF221" s="306"/>
      <c r="QYG221" s="305"/>
      <c r="QYH221" s="306"/>
      <c r="QYI221" s="305"/>
      <c r="QYJ221" s="306"/>
      <c r="QYK221" s="305"/>
      <c r="QYL221" s="306"/>
      <c r="QYM221" s="305"/>
      <c r="QYN221" s="306"/>
      <c r="QYO221" s="305"/>
      <c r="QYP221" s="306"/>
      <c r="QYQ221" s="305"/>
      <c r="QYR221" s="306"/>
      <c r="QYS221" s="305"/>
      <c r="QYT221" s="306"/>
      <c r="QYU221" s="305"/>
      <c r="QYV221" s="306"/>
      <c r="QYW221" s="305"/>
      <c r="QYX221" s="306"/>
      <c r="QYY221" s="305"/>
      <c r="QYZ221" s="306"/>
      <c r="QZA221" s="305"/>
      <c r="QZB221" s="306"/>
      <c r="QZC221" s="305"/>
      <c r="QZD221" s="306"/>
      <c r="QZE221" s="305"/>
      <c r="QZF221" s="306"/>
      <c r="QZG221" s="305"/>
      <c r="QZH221" s="306"/>
      <c r="QZI221" s="305"/>
      <c r="QZJ221" s="306"/>
      <c r="QZK221" s="305"/>
      <c r="QZL221" s="306"/>
      <c r="QZM221" s="305"/>
      <c r="QZN221" s="306"/>
      <c r="QZO221" s="305"/>
      <c r="QZP221" s="306"/>
      <c r="QZQ221" s="305"/>
      <c r="QZR221" s="306"/>
      <c r="QZS221" s="305"/>
      <c r="QZT221" s="306"/>
      <c r="QZU221" s="305"/>
      <c r="QZV221" s="306"/>
      <c r="QZW221" s="305"/>
      <c r="QZX221" s="306"/>
      <c r="QZY221" s="305"/>
      <c r="QZZ221" s="306"/>
      <c r="RAA221" s="305"/>
      <c r="RAB221" s="306"/>
      <c r="RAC221" s="305"/>
      <c r="RAD221" s="306"/>
      <c r="RAE221" s="305"/>
      <c r="RAF221" s="306"/>
      <c r="RAG221" s="305"/>
      <c r="RAH221" s="306"/>
      <c r="RAI221" s="305"/>
      <c r="RAJ221" s="306"/>
      <c r="RAK221" s="305"/>
      <c r="RAL221" s="306"/>
      <c r="RAM221" s="305"/>
      <c r="RAN221" s="306"/>
      <c r="RAO221" s="305"/>
      <c r="RAP221" s="306"/>
      <c r="RAQ221" s="305"/>
      <c r="RAR221" s="306"/>
      <c r="RAS221" s="305"/>
      <c r="RAT221" s="306"/>
      <c r="RAU221" s="305"/>
      <c r="RAV221" s="306"/>
      <c r="RAW221" s="305"/>
      <c r="RAX221" s="306"/>
      <c r="RAY221" s="305"/>
      <c r="RAZ221" s="306"/>
      <c r="RBA221" s="305"/>
      <c r="RBB221" s="306"/>
      <c r="RBC221" s="305"/>
      <c r="RBD221" s="306"/>
      <c r="RBE221" s="305"/>
      <c r="RBF221" s="306"/>
      <c r="RBG221" s="305"/>
      <c r="RBH221" s="306"/>
      <c r="RBI221" s="305"/>
      <c r="RBJ221" s="306"/>
      <c r="RBK221" s="305"/>
      <c r="RBL221" s="306"/>
      <c r="RBM221" s="305"/>
      <c r="RBN221" s="306"/>
      <c r="RBO221" s="305"/>
      <c r="RBP221" s="306"/>
      <c r="RBQ221" s="305"/>
      <c r="RBR221" s="306"/>
      <c r="RBS221" s="305"/>
      <c r="RBT221" s="306"/>
      <c r="RBU221" s="305"/>
      <c r="RBV221" s="306"/>
      <c r="RBW221" s="305"/>
      <c r="RBX221" s="306"/>
      <c r="RBY221" s="305"/>
      <c r="RBZ221" s="306"/>
      <c r="RCA221" s="305"/>
      <c r="RCB221" s="306"/>
      <c r="RCC221" s="305"/>
      <c r="RCD221" s="306"/>
      <c r="RCE221" s="305"/>
      <c r="RCF221" s="306"/>
      <c r="RCG221" s="305"/>
      <c r="RCH221" s="306"/>
      <c r="RCI221" s="305"/>
      <c r="RCJ221" s="306"/>
      <c r="RCK221" s="305"/>
      <c r="RCL221" s="306"/>
      <c r="RCM221" s="305"/>
      <c r="RCN221" s="306"/>
      <c r="RCO221" s="305"/>
      <c r="RCP221" s="306"/>
      <c r="RCQ221" s="305"/>
      <c r="RCR221" s="306"/>
      <c r="RCS221" s="305"/>
      <c r="RCT221" s="306"/>
      <c r="RCU221" s="305"/>
      <c r="RCV221" s="306"/>
      <c r="RCW221" s="305"/>
      <c r="RCX221" s="306"/>
      <c r="RCY221" s="305"/>
      <c r="RCZ221" s="306"/>
      <c r="RDA221" s="305"/>
      <c r="RDB221" s="306"/>
      <c r="RDC221" s="305"/>
      <c r="RDD221" s="306"/>
      <c r="RDE221" s="305"/>
      <c r="RDF221" s="306"/>
      <c r="RDG221" s="305"/>
      <c r="RDH221" s="306"/>
      <c r="RDI221" s="305"/>
      <c r="RDJ221" s="306"/>
      <c r="RDK221" s="305"/>
      <c r="RDL221" s="306"/>
      <c r="RDM221" s="305"/>
      <c r="RDN221" s="306"/>
      <c r="RDO221" s="305"/>
      <c r="RDP221" s="306"/>
      <c r="RDQ221" s="305"/>
      <c r="RDR221" s="306"/>
      <c r="RDS221" s="305"/>
      <c r="RDT221" s="306"/>
      <c r="RDU221" s="305"/>
      <c r="RDV221" s="306"/>
      <c r="RDW221" s="305"/>
      <c r="RDX221" s="306"/>
      <c r="RDY221" s="305"/>
      <c r="RDZ221" s="306"/>
      <c r="REA221" s="305"/>
      <c r="REB221" s="306"/>
      <c r="REC221" s="305"/>
      <c r="RED221" s="306"/>
      <c r="REE221" s="305"/>
      <c r="REF221" s="306"/>
      <c r="REG221" s="305"/>
      <c r="REH221" s="306"/>
      <c r="REI221" s="305"/>
      <c r="REJ221" s="306"/>
      <c r="REK221" s="305"/>
      <c r="REL221" s="306"/>
      <c r="REM221" s="305"/>
      <c r="REN221" s="306"/>
      <c r="REO221" s="305"/>
      <c r="REP221" s="306"/>
      <c r="REQ221" s="305"/>
      <c r="RER221" s="306"/>
      <c r="RES221" s="305"/>
      <c r="RET221" s="306"/>
      <c r="REU221" s="305"/>
      <c r="REV221" s="306"/>
      <c r="REW221" s="305"/>
      <c r="REX221" s="306"/>
      <c r="REY221" s="305"/>
      <c r="REZ221" s="306"/>
      <c r="RFA221" s="305"/>
      <c r="RFB221" s="306"/>
      <c r="RFC221" s="305"/>
      <c r="RFD221" s="306"/>
      <c r="RFE221" s="305"/>
      <c r="RFF221" s="306"/>
      <c r="RFG221" s="305"/>
      <c r="RFH221" s="306"/>
      <c r="RFI221" s="305"/>
      <c r="RFJ221" s="306"/>
      <c r="RFK221" s="305"/>
      <c r="RFL221" s="306"/>
      <c r="RFM221" s="305"/>
      <c r="RFN221" s="306"/>
      <c r="RFO221" s="305"/>
      <c r="RFP221" s="306"/>
      <c r="RFQ221" s="305"/>
      <c r="RFR221" s="306"/>
      <c r="RFS221" s="305"/>
      <c r="RFT221" s="306"/>
      <c r="RFU221" s="305"/>
      <c r="RFV221" s="306"/>
      <c r="RFW221" s="305"/>
      <c r="RFX221" s="306"/>
      <c r="RFY221" s="305"/>
      <c r="RFZ221" s="306"/>
      <c r="RGA221" s="305"/>
      <c r="RGB221" s="306"/>
      <c r="RGC221" s="305"/>
      <c r="RGD221" s="306"/>
      <c r="RGE221" s="305"/>
      <c r="RGF221" s="306"/>
      <c r="RGG221" s="305"/>
      <c r="RGH221" s="306"/>
      <c r="RGI221" s="305"/>
      <c r="RGJ221" s="306"/>
      <c r="RGK221" s="305"/>
      <c r="RGL221" s="306"/>
      <c r="RGM221" s="305"/>
      <c r="RGN221" s="306"/>
      <c r="RGO221" s="305"/>
      <c r="RGP221" s="306"/>
      <c r="RGQ221" s="305"/>
      <c r="RGR221" s="306"/>
      <c r="RGS221" s="305"/>
      <c r="RGT221" s="306"/>
      <c r="RGU221" s="305"/>
      <c r="RGV221" s="306"/>
      <c r="RGW221" s="305"/>
      <c r="RGX221" s="306"/>
      <c r="RGY221" s="305"/>
      <c r="RGZ221" s="306"/>
      <c r="RHA221" s="305"/>
      <c r="RHB221" s="306"/>
      <c r="RHC221" s="305"/>
      <c r="RHD221" s="306"/>
      <c r="RHE221" s="305"/>
      <c r="RHF221" s="306"/>
      <c r="RHG221" s="305"/>
      <c r="RHH221" s="306"/>
      <c r="RHI221" s="305"/>
      <c r="RHJ221" s="306"/>
      <c r="RHK221" s="305"/>
      <c r="RHL221" s="306"/>
      <c r="RHM221" s="305"/>
      <c r="RHN221" s="306"/>
      <c r="RHO221" s="305"/>
      <c r="RHP221" s="306"/>
      <c r="RHQ221" s="305"/>
      <c r="RHR221" s="306"/>
      <c r="RHS221" s="305"/>
      <c r="RHT221" s="306"/>
      <c r="RHU221" s="305"/>
      <c r="RHV221" s="306"/>
      <c r="RHW221" s="305"/>
      <c r="RHX221" s="306"/>
      <c r="RHY221" s="305"/>
      <c r="RHZ221" s="306"/>
      <c r="RIA221" s="305"/>
      <c r="RIB221" s="306"/>
      <c r="RIC221" s="305"/>
      <c r="RID221" s="306"/>
      <c r="RIE221" s="305"/>
      <c r="RIF221" s="306"/>
      <c r="RIG221" s="305"/>
      <c r="RIH221" s="306"/>
      <c r="RII221" s="305"/>
      <c r="RIJ221" s="306"/>
      <c r="RIK221" s="305"/>
      <c r="RIL221" s="306"/>
      <c r="RIM221" s="305"/>
      <c r="RIN221" s="306"/>
      <c r="RIO221" s="305"/>
      <c r="RIP221" s="306"/>
      <c r="RIQ221" s="305"/>
      <c r="RIR221" s="306"/>
      <c r="RIS221" s="305"/>
      <c r="RIT221" s="306"/>
      <c r="RIU221" s="305"/>
      <c r="RIV221" s="306"/>
      <c r="RIW221" s="305"/>
      <c r="RIX221" s="306"/>
      <c r="RIY221" s="305"/>
      <c r="RIZ221" s="306"/>
      <c r="RJA221" s="305"/>
      <c r="RJB221" s="306"/>
      <c r="RJC221" s="305"/>
      <c r="RJD221" s="306"/>
      <c r="RJE221" s="305"/>
      <c r="RJF221" s="306"/>
      <c r="RJG221" s="305"/>
      <c r="RJH221" s="306"/>
      <c r="RJI221" s="305"/>
      <c r="RJJ221" s="306"/>
      <c r="RJK221" s="305"/>
      <c r="RJL221" s="306"/>
      <c r="RJM221" s="305"/>
      <c r="RJN221" s="306"/>
      <c r="RJO221" s="305"/>
      <c r="RJP221" s="306"/>
      <c r="RJQ221" s="305"/>
      <c r="RJR221" s="306"/>
      <c r="RJS221" s="305"/>
      <c r="RJT221" s="306"/>
      <c r="RJU221" s="305"/>
      <c r="RJV221" s="306"/>
      <c r="RJW221" s="305"/>
      <c r="RJX221" s="306"/>
      <c r="RJY221" s="305"/>
      <c r="RJZ221" s="306"/>
      <c r="RKA221" s="305"/>
      <c r="RKB221" s="306"/>
      <c r="RKC221" s="305"/>
      <c r="RKD221" s="306"/>
      <c r="RKE221" s="305"/>
      <c r="RKF221" s="306"/>
      <c r="RKG221" s="305"/>
      <c r="RKH221" s="306"/>
      <c r="RKI221" s="305"/>
      <c r="RKJ221" s="306"/>
      <c r="RKK221" s="305"/>
      <c r="RKL221" s="306"/>
      <c r="RKM221" s="305"/>
      <c r="RKN221" s="306"/>
      <c r="RKO221" s="305"/>
      <c r="RKP221" s="306"/>
      <c r="RKQ221" s="305"/>
      <c r="RKR221" s="306"/>
      <c r="RKS221" s="305"/>
      <c r="RKT221" s="306"/>
      <c r="RKU221" s="305"/>
      <c r="RKV221" s="306"/>
      <c r="RKW221" s="305"/>
      <c r="RKX221" s="306"/>
      <c r="RKY221" s="305"/>
      <c r="RKZ221" s="306"/>
      <c r="RLA221" s="305"/>
      <c r="RLB221" s="306"/>
      <c r="RLC221" s="305"/>
      <c r="RLD221" s="306"/>
      <c r="RLE221" s="305"/>
      <c r="RLF221" s="306"/>
      <c r="RLG221" s="305"/>
      <c r="RLH221" s="306"/>
      <c r="RLI221" s="305"/>
      <c r="RLJ221" s="306"/>
      <c r="RLK221" s="305"/>
      <c r="RLL221" s="306"/>
      <c r="RLM221" s="305"/>
      <c r="RLN221" s="306"/>
      <c r="RLO221" s="305"/>
      <c r="RLP221" s="306"/>
      <c r="RLQ221" s="305"/>
      <c r="RLR221" s="306"/>
      <c r="RLS221" s="305"/>
      <c r="RLT221" s="306"/>
      <c r="RLU221" s="305"/>
      <c r="RLV221" s="306"/>
      <c r="RLW221" s="305"/>
      <c r="RLX221" s="306"/>
      <c r="RLY221" s="305"/>
      <c r="RLZ221" s="306"/>
      <c r="RMA221" s="305"/>
      <c r="RMB221" s="306"/>
      <c r="RMC221" s="305"/>
      <c r="RMD221" s="306"/>
      <c r="RME221" s="305"/>
      <c r="RMF221" s="306"/>
      <c r="RMG221" s="305"/>
      <c r="RMH221" s="306"/>
      <c r="RMI221" s="305"/>
      <c r="RMJ221" s="306"/>
      <c r="RMK221" s="305"/>
      <c r="RML221" s="306"/>
      <c r="RMM221" s="305"/>
      <c r="RMN221" s="306"/>
      <c r="RMO221" s="305"/>
      <c r="RMP221" s="306"/>
      <c r="RMQ221" s="305"/>
      <c r="RMR221" s="306"/>
      <c r="RMS221" s="305"/>
      <c r="RMT221" s="306"/>
      <c r="RMU221" s="305"/>
      <c r="RMV221" s="306"/>
      <c r="RMW221" s="305"/>
      <c r="RMX221" s="306"/>
      <c r="RMY221" s="305"/>
      <c r="RMZ221" s="306"/>
      <c r="RNA221" s="305"/>
      <c r="RNB221" s="306"/>
      <c r="RNC221" s="305"/>
      <c r="RND221" s="306"/>
      <c r="RNE221" s="305"/>
      <c r="RNF221" s="306"/>
      <c r="RNG221" s="305"/>
      <c r="RNH221" s="306"/>
      <c r="RNI221" s="305"/>
      <c r="RNJ221" s="306"/>
      <c r="RNK221" s="305"/>
      <c r="RNL221" s="306"/>
      <c r="RNM221" s="305"/>
      <c r="RNN221" s="306"/>
      <c r="RNO221" s="305"/>
      <c r="RNP221" s="306"/>
      <c r="RNQ221" s="305"/>
      <c r="RNR221" s="306"/>
      <c r="RNS221" s="305"/>
      <c r="RNT221" s="306"/>
      <c r="RNU221" s="305"/>
      <c r="RNV221" s="306"/>
      <c r="RNW221" s="305"/>
      <c r="RNX221" s="306"/>
      <c r="RNY221" s="305"/>
      <c r="RNZ221" s="306"/>
      <c r="ROA221" s="305"/>
      <c r="ROB221" s="306"/>
      <c r="ROC221" s="305"/>
      <c r="ROD221" s="306"/>
      <c r="ROE221" s="305"/>
      <c r="ROF221" s="306"/>
      <c r="ROG221" s="305"/>
      <c r="ROH221" s="306"/>
      <c r="ROI221" s="305"/>
      <c r="ROJ221" s="306"/>
      <c r="ROK221" s="305"/>
      <c r="ROL221" s="306"/>
      <c r="ROM221" s="305"/>
      <c r="RON221" s="306"/>
      <c r="ROO221" s="305"/>
      <c r="ROP221" s="306"/>
      <c r="ROQ221" s="305"/>
      <c r="ROR221" s="306"/>
      <c r="ROS221" s="305"/>
      <c r="ROT221" s="306"/>
      <c r="ROU221" s="305"/>
      <c r="ROV221" s="306"/>
      <c r="ROW221" s="305"/>
      <c r="ROX221" s="306"/>
      <c r="ROY221" s="305"/>
      <c r="ROZ221" s="306"/>
      <c r="RPA221" s="305"/>
      <c r="RPB221" s="306"/>
      <c r="RPC221" s="305"/>
      <c r="RPD221" s="306"/>
      <c r="RPE221" s="305"/>
      <c r="RPF221" s="306"/>
      <c r="RPG221" s="305"/>
      <c r="RPH221" s="306"/>
      <c r="RPI221" s="305"/>
      <c r="RPJ221" s="306"/>
      <c r="RPK221" s="305"/>
      <c r="RPL221" s="306"/>
      <c r="RPM221" s="305"/>
      <c r="RPN221" s="306"/>
      <c r="RPO221" s="305"/>
      <c r="RPP221" s="306"/>
      <c r="RPQ221" s="305"/>
      <c r="RPR221" s="306"/>
      <c r="RPS221" s="305"/>
      <c r="RPT221" s="306"/>
      <c r="RPU221" s="305"/>
      <c r="RPV221" s="306"/>
      <c r="RPW221" s="305"/>
      <c r="RPX221" s="306"/>
      <c r="RPY221" s="305"/>
      <c r="RPZ221" s="306"/>
      <c r="RQA221" s="305"/>
      <c r="RQB221" s="306"/>
      <c r="RQC221" s="305"/>
      <c r="RQD221" s="306"/>
      <c r="RQE221" s="305"/>
      <c r="RQF221" s="306"/>
      <c r="RQG221" s="305"/>
      <c r="RQH221" s="306"/>
      <c r="RQI221" s="305"/>
      <c r="RQJ221" s="306"/>
      <c r="RQK221" s="305"/>
      <c r="RQL221" s="306"/>
      <c r="RQM221" s="305"/>
      <c r="RQN221" s="306"/>
      <c r="RQO221" s="305"/>
      <c r="RQP221" s="306"/>
      <c r="RQQ221" s="305"/>
      <c r="RQR221" s="306"/>
      <c r="RQS221" s="305"/>
      <c r="RQT221" s="306"/>
      <c r="RQU221" s="305"/>
      <c r="RQV221" s="306"/>
      <c r="RQW221" s="305"/>
      <c r="RQX221" s="306"/>
      <c r="RQY221" s="305"/>
      <c r="RQZ221" s="306"/>
      <c r="RRA221" s="305"/>
      <c r="RRB221" s="306"/>
      <c r="RRC221" s="305"/>
      <c r="RRD221" s="306"/>
      <c r="RRE221" s="305"/>
      <c r="RRF221" s="306"/>
      <c r="RRG221" s="305"/>
      <c r="RRH221" s="306"/>
      <c r="RRI221" s="305"/>
      <c r="RRJ221" s="306"/>
      <c r="RRK221" s="305"/>
      <c r="RRL221" s="306"/>
      <c r="RRM221" s="305"/>
      <c r="RRN221" s="306"/>
      <c r="RRO221" s="305"/>
      <c r="RRP221" s="306"/>
      <c r="RRQ221" s="305"/>
      <c r="RRR221" s="306"/>
      <c r="RRS221" s="305"/>
      <c r="RRT221" s="306"/>
      <c r="RRU221" s="305"/>
      <c r="RRV221" s="306"/>
      <c r="RRW221" s="305"/>
      <c r="RRX221" s="306"/>
      <c r="RRY221" s="305"/>
      <c r="RRZ221" s="306"/>
      <c r="RSA221" s="305"/>
      <c r="RSB221" s="306"/>
      <c r="RSC221" s="305"/>
      <c r="RSD221" s="306"/>
      <c r="RSE221" s="305"/>
      <c r="RSF221" s="306"/>
      <c r="RSG221" s="305"/>
      <c r="RSH221" s="306"/>
      <c r="RSI221" s="305"/>
      <c r="RSJ221" s="306"/>
      <c r="RSK221" s="305"/>
      <c r="RSL221" s="306"/>
      <c r="RSM221" s="305"/>
      <c r="RSN221" s="306"/>
      <c r="RSO221" s="305"/>
      <c r="RSP221" s="306"/>
      <c r="RSQ221" s="305"/>
      <c r="RSR221" s="306"/>
      <c r="RSS221" s="305"/>
      <c r="RST221" s="306"/>
      <c r="RSU221" s="305"/>
      <c r="RSV221" s="306"/>
      <c r="RSW221" s="305"/>
      <c r="RSX221" s="306"/>
      <c r="RSY221" s="305"/>
      <c r="RSZ221" s="306"/>
      <c r="RTA221" s="305"/>
      <c r="RTB221" s="306"/>
      <c r="RTC221" s="305"/>
      <c r="RTD221" s="306"/>
      <c r="RTE221" s="305"/>
      <c r="RTF221" s="306"/>
      <c r="RTG221" s="305"/>
      <c r="RTH221" s="306"/>
      <c r="RTI221" s="305"/>
      <c r="RTJ221" s="306"/>
      <c r="RTK221" s="305"/>
      <c r="RTL221" s="306"/>
      <c r="RTM221" s="305"/>
      <c r="RTN221" s="306"/>
      <c r="RTO221" s="305"/>
      <c r="RTP221" s="306"/>
      <c r="RTQ221" s="305"/>
      <c r="RTR221" s="306"/>
      <c r="RTS221" s="305"/>
      <c r="RTT221" s="306"/>
      <c r="RTU221" s="305"/>
      <c r="RTV221" s="306"/>
      <c r="RTW221" s="305"/>
      <c r="RTX221" s="306"/>
      <c r="RTY221" s="305"/>
      <c r="RTZ221" s="306"/>
      <c r="RUA221" s="305"/>
      <c r="RUB221" s="306"/>
      <c r="RUC221" s="305"/>
      <c r="RUD221" s="306"/>
      <c r="RUE221" s="305"/>
      <c r="RUF221" s="306"/>
      <c r="RUG221" s="305"/>
      <c r="RUH221" s="306"/>
      <c r="RUI221" s="305"/>
      <c r="RUJ221" s="306"/>
      <c r="RUK221" s="305"/>
      <c r="RUL221" s="306"/>
      <c r="RUM221" s="305"/>
      <c r="RUN221" s="306"/>
      <c r="RUO221" s="305"/>
      <c r="RUP221" s="306"/>
      <c r="RUQ221" s="305"/>
      <c r="RUR221" s="306"/>
      <c r="RUS221" s="305"/>
      <c r="RUT221" s="306"/>
      <c r="RUU221" s="305"/>
      <c r="RUV221" s="306"/>
      <c r="RUW221" s="305"/>
      <c r="RUX221" s="306"/>
      <c r="RUY221" s="305"/>
      <c r="RUZ221" s="306"/>
      <c r="RVA221" s="305"/>
      <c r="RVB221" s="306"/>
      <c r="RVC221" s="305"/>
      <c r="RVD221" s="306"/>
      <c r="RVE221" s="305"/>
      <c r="RVF221" s="306"/>
      <c r="RVG221" s="305"/>
      <c r="RVH221" s="306"/>
      <c r="RVI221" s="305"/>
      <c r="RVJ221" s="306"/>
      <c r="RVK221" s="305"/>
      <c r="RVL221" s="306"/>
      <c r="RVM221" s="305"/>
      <c r="RVN221" s="306"/>
      <c r="RVO221" s="305"/>
      <c r="RVP221" s="306"/>
      <c r="RVQ221" s="305"/>
      <c r="RVR221" s="306"/>
      <c r="RVS221" s="305"/>
      <c r="RVT221" s="306"/>
      <c r="RVU221" s="305"/>
      <c r="RVV221" s="306"/>
      <c r="RVW221" s="305"/>
      <c r="RVX221" s="306"/>
      <c r="RVY221" s="305"/>
      <c r="RVZ221" s="306"/>
      <c r="RWA221" s="305"/>
      <c r="RWB221" s="306"/>
      <c r="RWC221" s="305"/>
      <c r="RWD221" s="306"/>
      <c r="RWE221" s="305"/>
      <c r="RWF221" s="306"/>
      <c r="RWG221" s="305"/>
      <c r="RWH221" s="306"/>
      <c r="RWI221" s="305"/>
      <c r="RWJ221" s="306"/>
      <c r="RWK221" s="305"/>
      <c r="RWL221" s="306"/>
      <c r="RWM221" s="305"/>
      <c r="RWN221" s="306"/>
      <c r="RWO221" s="305"/>
      <c r="RWP221" s="306"/>
      <c r="RWQ221" s="305"/>
      <c r="RWR221" s="306"/>
      <c r="RWS221" s="305"/>
      <c r="RWT221" s="306"/>
      <c r="RWU221" s="305"/>
      <c r="RWV221" s="306"/>
      <c r="RWW221" s="305"/>
      <c r="RWX221" s="306"/>
      <c r="RWY221" s="305"/>
      <c r="RWZ221" s="306"/>
      <c r="RXA221" s="305"/>
      <c r="RXB221" s="306"/>
      <c r="RXC221" s="305"/>
      <c r="RXD221" s="306"/>
      <c r="RXE221" s="305"/>
      <c r="RXF221" s="306"/>
      <c r="RXG221" s="305"/>
      <c r="RXH221" s="306"/>
      <c r="RXI221" s="305"/>
      <c r="RXJ221" s="306"/>
      <c r="RXK221" s="305"/>
      <c r="RXL221" s="306"/>
      <c r="RXM221" s="305"/>
      <c r="RXN221" s="306"/>
      <c r="RXO221" s="305"/>
      <c r="RXP221" s="306"/>
      <c r="RXQ221" s="305"/>
      <c r="RXR221" s="306"/>
      <c r="RXS221" s="305"/>
      <c r="RXT221" s="306"/>
      <c r="RXU221" s="305"/>
      <c r="RXV221" s="306"/>
      <c r="RXW221" s="305"/>
      <c r="RXX221" s="306"/>
      <c r="RXY221" s="305"/>
      <c r="RXZ221" s="306"/>
      <c r="RYA221" s="305"/>
      <c r="RYB221" s="306"/>
      <c r="RYC221" s="305"/>
      <c r="RYD221" s="306"/>
      <c r="RYE221" s="305"/>
      <c r="RYF221" s="306"/>
      <c r="RYG221" s="305"/>
      <c r="RYH221" s="306"/>
      <c r="RYI221" s="305"/>
      <c r="RYJ221" s="306"/>
      <c r="RYK221" s="305"/>
      <c r="RYL221" s="306"/>
      <c r="RYM221" s="305"/>
      <c r="RYN221" s="306"/>
      <c r="RYO221" s="305"/>
      <c r="RYP221" s="306"/>
      <c r="RYQ221" s="305"/>
      <c r="RYR221" s="306"/>
      <c r="RYS221" s="305"/>
      <c r="RYT221" s="306"/>
      <c r="RYU221" s="305"/>
      <c r="RYV221" s="306"/>
      <c r="RYW221" s="305"/>
      <c r="RYX221" s="306"/>
      <c r="RYY221" s="305"/>
      <c r="RYZ221" s="306"/>
      <c r="RZA221" s="305"/>
      <c r="RZB221" s="306"/>
      <c r="RZC221" s="305"/>
      <c r="RZD221" s="306"/>
      <c r="RZE221" s="305"/>
      <c r="RZF221" s="306"/>
      <c r="RZG221" s="305"/>
      <c r="RZH221" s="306"/>
      <c r="RZI221" s="305"/>
      <c r="RZJ221" s="306"/>
      <c r="RZK221" s="305"/>
      <c r="RZL221" s="306"/>
      <c r="RZM221" s="305"/>
      <c r="RZN221" s="306"/>
      <c r="RZO221" s="305"/>
      <c r="RZP221" s="306"/>
      <c r="RZQ221" s="305"/>
      <c r="RZR221" s="306"/>
      <c r="RZS221" s="305"/>
      <c r="RZT221" s="306"/>
      <c r="RZU221" s="305"/>
      <c r="RZV221" s="306"/>
      <c r="RZW221" s="305"/>
      <c r="RZX221" s="306"/>
      <c r="RZY221" s="305"/>
      <c r="RZZ221" s="306"/>
      <c r="SAA221" s="305"/>
      <c r="SAB221" s="306"/>
      <c r="SAC221" s="305"/>
      <c r="SAD221" s="306"/>
      <c r="SAE221" s="305"/>
      <c r="SAF221" s="306"/>
      <c r="SAG221" s="305"/>
      <c r="SAH221" s="306"/>
      <c r="SAI221" s="305"/>
      <c r="SAJ221" s="306"/>
      <c r="SAK221" s="305"/>
      <c r="SAL221" s="306"/>
      <c r="SAM221" s="305"/>
      <c r="SAN221" s="306"/>
      <c r="SAO221" s="305"/>
      <c r="SAP221" s="306"/>
      <c r="SAQ221" s="305"/>
      <c r="SAR221" s="306"/>
      <c r="SAS221" s="305"/>
      <c r="SAT221" s="306"/>
      <c r="SAU221" s="305"/>
      <c r="SAV221" s="306"/>
      <c r="SAW221" s="305"/>
      <c r="SAX221" s="306"/>
      <c r="SAY221" s="305"/>
      <c r="SAZ221" s="306"/>
      <c r="SBA221" s="305"/>
      <c r="SBB221" s="306"/>
      <c r="SBC221" s="305"/>
      <c r="SBD221" s="306"/>
      <c r="SBE221" s="305"/>
      <c r="SBF221" s="306"/>
      <c r="SBG221" s="305"/>
      <c r="SBH221" s="306"/>
      <c r="SBI221" s="305"/>
      <c r="SBJ221" s="306"/>
      <c r="SBK221" s="305"/>
      <c r="SBL221" s="306"/>
      <c r="SBM221" s="305"/>
      <c r="SBN221" s="306"/>
      <c r="SBO221" s="305"/>
      <c r="SBP221" s="306"/>
      <c r="SBQ221" s="305"/>
      <c r="SBR221" s="306"/>
      <c r="SBS221" s="305"/>
      <c r="SBT221" s="306"/>
      <c r="SBU221" s="305"/>
      <c r="SBV221" s="306"/>
      <c r="SBW221" s="305"/>
      <c r="SBX221" s="306"/>
      <c r="SBY221" s="305"/>
      <c r="SBZ221" s="306"/>
      <c r="SCA221" s="305"/>
      <c r="SCB221" s="306"/>
      <c r="SCC221" s="305"/>
      <c r="SCD221" s="306"/>
      <c r="SCE221" s="305"/>
      <c r="SCF221" s="306"/>
      <c r="SCG221" s="305"/>
      <c r="SCH221" s="306"/>
      <c r="SCI221" s="305"/>
      <c r="SCJ221" s="306"/>
      <c r="SCK221" s="305"/>
      <c r="SCL221" s="306"/>
      <c r="SCM221" s="305"/>
      <c r="SCN221" s="306"/>
      <c r="SCO221" s="305"/>
      <c r="SCP221" s="306"/>
      <c r="SCQ221" s="305"/>
      <c r="SCR221" s="306"/>
      <c r="SCS221" s="305"/>
      <c r="SCT221" s="306"/>
      <c r="SCU221" s="305"/>
      <c r="SCV221" s="306"/>
      <c r="SCW221" s="305"/>
      <c r="SCX221" s="306"/>
      <c r="SCY221" s="305"/>
      <c r="SCZ221" s="306"/>
      <c r="SDA221" s="305"/>
      <c r="SDB221" s="306"/>
      <c r="SDC221" s="305"/>
      <c r="SDD221" s="306"/>
      <c r="SDE221" s="305"/>
      <c r="SDF221" s="306"/>
      <c r="SDG221" s="305"/>
      <c r="SDH221" s="306"/>
      <c r="SDI221" s="305"/>
      <c r="SDJ221" s="306"/>
      <c r="SDK221" s="305"/>
      <c r="SDL221" s="306"/>
      <c r="SDM221" s="305"/>
      <c r="SDN221" s="306"/>
      <c r="SDO221" s="305"/>
      <c r="SDP221" s="306"/>
      <c r="SDQ221" s="305"/>
      <c r="SDR221" s="306"/>
      <c r="SDS221" s="305"/>
      <c r="SDT221" s="306"/>
      <c r="SDU221" s="305"/>
      <c r="SDV221" s="306"/>
      <c r="SDW221" s="305"/>
      <c r="SDX221" s="306"/>
      <c r="SDY221" s="305"/>
      <c r="SDZ221" s="306"/>
      <c r="SEA221" s="305"/>
      <c r="SEB221" s="306"/>
      <c r="SEC221" s="305"/>
      <c r="SED221" s="306"/>
      <c r="SEE221" s="305"/>
      <c r="SEF221" s="306"/>
      <c r="SEG221" s="305"/>
      <c r="SEH221" s="306"/>
      <c r="SEI221" s="305"/>
      <c r="SEJ221" s="306"/>
      <c r="SEK221" s="305"/>
      <c r="SEL221" s="306"/>
      <c r="SEM221" s="305"/>
      <c r="SEN221" s="306"/>
      <c r="SEO221" s="305"/>
      <c r="SEP221" s="306"/>
      <c r="SEQ221" s="305"/>
      <c r="SER221" s="306"/>
      <c r="SES221" s="305"/>
      <c r="SET221" s="306"/>
      <c r="SEU221" s="305"/>
      <c r="SEV221" s="306"/>
      <c r="SEW221" s="305"/>
      <c r="SEX221" s="306"/>
      <c r="SEY221" s="305"/>
      <c r="SEZ221" s="306"/>
      <c r="SFA221" s="305"/>
      <c r="SFB221" s="306"/>
      <c r="SFC221" s="305"/>
      <c r="SFD221" s="306"/>
      <c r="SFE221" s="305"/>
      <c r="SFF221" s="306"/>
      <c r="SFG221" s="305"/>
      <c r="SFH221" s="306"/>
      <c r="SFI221" s="305"/>
      <c r="SFJ221" s="306"/>
      <c r="SFK221" s="305"/>
      <c r="SFL221" s="306"/>
      <c r="SFM221" s="305"/>
      <c r="SFN221" s="306"/>
      <c r="SFO221" s="305"/>
      <c r="SFP221" s="306"/>
      <c r="SFQ221" s="305"/>
      <c r="SFR221" s="306"/>
      <c r="SFS221" s="305"/>
      <c r="SFT221" s="306"/>
      <c r="SFU221" s="305"/>
      <c r="SFV221" s="306"/>
      <c r="SFW221" s="305"/>
      <c r="SFX221" s="306"/>
      <c r="SFY221" s="305"/>
      <c r="SFZ221" s="306"/>
      <c r="SGA221" s="305"/>
      <c r="SGB221" s="306"/>
      <c r="SGC221" s="305"/>
      <c r="SGD221" s="306"/>
      <c r="SGE221" s="305"/>
      <c r="SGF221" s="306"/>
      <c r="SGG221" s="305"/>
      <c r="SGH221" s="306"/>
      <c r="SGI221" s="305"/>
      <c r="SGJ221" s="306"/>
      <c r="SGK221" s="305"/>
      <c r="SGL221" s="306"/>
      <c r="SGM221" s="305"/>
      <c r="SGN221" s="306"/>
      <c r="SGO221" s="305"/>
      <c r="SGP221" s="306"/>
      <c r="SGQ221" s="305"/>
      <c r="SGR221" s="306"/>
      <c r="SGS221" s="305"/>
      <c r="SGT221" s="306"/>
      <c r="SGU221" s="305"/>
      <c r="SGV221" s="306"/>
      <c r="SGW221" s="305"/>
      <c r="SGX221" s="306"/>
      <c r="SGY221" s="305"/>
      <c r="SGZ221" s="306"/>
      <c r="SHA221" s="305"/>
      <c r="SHB221" s="306"/>
      <c r="SHC221" s="305"/>
      <c r="SHD221" s="306"/>
      <c r="SHE221" s="305"/>
      <c r="SHF221" s="306"/>
      <c r="SHG221" s="305"/>
      <c r="SHH221" s="306"/>
      <c r="SHI221" s="305"/>
      <c r="SHJ221" s="306"/>
      <c r="SHK221" s="305"/>
      <c r="SHL221" s="306"/>
      <c r="SHM221" s="305"/>
      <c r="SHN221" s="306"/>
      <c r="SHO221" s="305"/>
      <c r="SHP221" s="306"/>
      <c r="SHQ221" s="305"/>
      <c r="SHR221" s="306"/>
      <c r="SHS221" s="305"/>
      <c r="SHT221" s="306"/>
      <c r="SHU221" s="305"/>
      <c r="SHV221" s="306"/>
      <c r="SHW221" s="305"/>
      <c r="SHX221" s="306"/>
      <c r="SHY221" s="305"/>
      <c r="SHZ221" s="306"/>
      <c r="SIA221" s="305"/>
      <c r="SIB221" s="306"/>
      <c r="SIC221" s="305"/>
      <c r="SID221" s="306"/>
      <c r="SIE221" s="305"/>
      <c r="SIF221" s="306"/>
      <c r="SIG221" s="305"/>
      <c r="SIH221" s="306"/>
      <c r="SII221" s="305"/>
      <c r="SIJ221" s="306"/>
      <c r="SIK221" s="305"/>
      <c r="SIL221" s="306"/>
      <c r="SIM221" s="305"/>
      <c r="SIN221" s="306"/>
      <c r="SIO221" s="305"/>
      <c r="SIP221" s="306"/>
      <c r="SIQ221" s="305"/>
      <c r="SIR221" s="306"/>
      <c r="SIS221" s="305"/>
      <c r="SIT221" s="306"/>
      <c r="SIU221" s="305"/>
      <c r="SIV221" s="306"/>
      <c r="SIW221" s="305"/>
      <c r="SIX221" s="306"/>
      <c r="SIY221" s="305"/>
      <c r="SIZ221" s="306"/>
      <c r="SJA221" s="305"/>
      <c r="SJB221" s="306"/>
      <c r="SJC221" s="305"/>
      <c r="SJD221" s="306"/>
      <c r="SJE221" s="305"/>
      <c r="SJF221" s="306"/>
      <c r="SJG221" s="305"/>
      <c r="SJH221" s="306"/>
      <c r="SJI221" s="305"/>
      <c r="SJJ221" s="306"/>
      <c r="SJK221" s="305"/>
      <c r="SJL221" s="306"/>
      <c r="SJM221" s="305"/>
      <c r="SJN221" s="306"/>
      <c r="SJO221" s="305"/>
      <c r="SJP221" s="306"/>
      <c r="SJQ221" s="305"/>
      <c r="SJR221" s="306"/>
      <c r="SJS221" s="305"/>
      <c r="SJT221" s="306"/>
      <c r="SJU221" s="305"/>
      <c r="SJV221" s="306"/>
      <c r="SJW221" s="305"/>
      <c r="SJX221" s="306"/>
      <c r="SJY221" s="305"/>
      <c r="SJZ221" s="306"/>
      <c r="SKA221" s="305"/>
      <c r="SKB221" s="306"/>
      <c r="SKC221" s="305"/>
      <c r="SKD221" s="306"/>
      <c r="SKE221" s="305"/>
      <c r="SKF221" s="306"/>
      <c r="SKG221" s="305"/>
      <c r="SKH221" s="306"/>
      <c r="SKI221" s="305"/>
      <c r="SKJ221" s="306"/>
      <c r="SKK221" s="305"/>
      <c r="SKL221" s="306"/>
      <c r="SKM221" s="305"/>
      <c r="SKN221" s="306"/>
      <c r="SKO221" s="305"/>
      <c r="SKP221" s="306"/>
      <c r="SKQ221" s="305"/>
      <c r="SKR221" s="306"/>
      <c r="SKS221" s="305"/>
      <c r="SKT221" s="306"/>
      <c r="SKU221" s="305"/>
      <c r="SKV221" s="306"/>
      <c r="SKW221" s="305"/>
      <c r="SKX221" s="306"/>
      <c r="SKY221" s="305"/>
      <c r="SKZ221" s="306"/>
      <c r="SLA221" s="305"/>
      <c r="SLB221" s="306"/>
      <c r="SLC221" s="305"/>
      <c r="SLD221" s="306"/>
      <c r="SLE221" s="305"/>
      <c r="SLF221" s="306"/>
      <c r="SLG221" s="305"/>
      <c r="SLH221" s="306"/>
      <c r="SLI221" s="305"/>
      <c r="SLJ221" s="306"/>
      <c r="SLK221" s="305"/>
      <c r="SLL221" s="306"/>
      <c r="SLM221" s="305"/>
      <c r="SLN221" s="306"/>
      <c r="SLO221" s="305"/>
      <c r="SLP221" s="306"/>
      <c r="SLQ221" s="305"/>
      <c r="SLR221" s="306"/>
      <c r="SLS221" s="305"/>
      <c r="SLT221" s="306"/>
      <c r="SLU221" s="305"/>
      <c r="SLV221" s="306"/>
      <c r="SLW221" s="305"/>
      <c r="SLX221" s="306"/>
      <c r="SLY221" s="305"/>
      <c r="SLZ221" s="306"/>
      <c r="SMA221" s="305"/>
      <c r="SMB221" s="306"/>
      <c r="SMC221" s="305"/>
      <c r="SMD221" s="306"/>
      <c r="SME221" s="305"/>
      <c r="SMF221" s="306"/>
      <c r="SMG221" s="305"/>
      <c r="SMH221" s="306"/>
      <c r="SMI221" s="305"/>
      <c r="SMJ221" s="306"/>
      <c r="SMK221" s="305"/>
      <c r="SML221" s="306"/>
      <c r="SMM221" s="305"/>
      <c r="SMN221" s="306"/>
      <c r="SMO221" s="305"/>
      <c r="SMP221" s="306"/>
      <c r="SMQ221" s="305"/>
      <c r="SMR221" s="306"/>
      <c r="SMS221" s="305"/>
      <c r="SMT221" s="306"/>
      <c r="SMU221" s="305"/>
      <c r="SMV221" s="306"/>
      <c r="SMW221" s="305"/>
      <c r="SMX221" s="306"/>
      <c r="SMY221" s="305"/>
      <c r="SMZ221" s="306"/>
      <c r="SNA221" s="305"/>
      <c r="SNB221" s="306"/>
      <c r="SNC221" s="305"/>
      <c r="SND221" s="306"/>
      <c r="SNE221" s="305"/>
      <c r="SNF221" s="306"/>
      <c r="SNG221" s="305"/>
      <c r="SNH221" s="306"/>
      <c r="SNI221" s="305"/>
      <c r="SNJ221" s="306"/>
      <c r="SNK221" s="305"/>
      <c r="SNL221" s="306"/>
      <c r="SNM221" s="305"/>
      <c r="SNN221" s="306"/>
      <c r="SNO221" s="305"/>
      <c r="SNP221" s="306"/>
      <c r="SNQ221" s="305"/>
      <c r="SNR221" s="306"/>
      <c r="SNS221" s="305"/>
      <c r="SNT221" s="306"/>
      <c r="SNU221" s="305"/>
      <c r="SNV221" s="306"/>
      <c r="SNW221" s="305"/>
      <c r="SNX221" s="306"/>
      <c r="SNY221" s="305"/>
      <c r="SNZ221" s="306"/>
      <c r="SOA221" s="305"/>
      <c r="SOB221" s="306"/>
      <c r="SOC221" s="305"/>
      <c r="SOD221" s="306"/>
      <c r="SOE221" s="305"/>
      <c r="SOF221" s="306"/>
      <c r="SOG221" s="305"/>
      <c r="SOH221" s="306"/>
      <c r="SOI221" s="305"/>
      <c r="SOJ221" s="306"/>
      <c r="SOK221" s="305"/>
      <c r="SOL221" s="306"/>
      <c r="SOM221" s="305"/>
      <c r="SON221" s="306"/>
      <c r="SOO221" s="305"/>
      <c r="SOP221" s="306"/>
      <c r="SOQ221" s="305"/>
      <c r="SOR221" s="306"/>
      <c r="SOS221" s="305"/>
      <c r="SOT221" s="306"/>
      <c r="SOU221" s="305"/>
      <c r="SOV221" s="306"/>
      <c r="SOW221" s="305"/>
      <c r="SOX221" s="306"/>
      <c r="SOY221" s="305"/>
      <c r="SOZ221" s="306"/>
      <c r="SPA221" s="305"/>
      <c r="SPB221" s="306"/>
      <c r="SPC221" s="305"/>
      <c r="SPD221" s="306"/>
      <c r="SPE221" s="305"/>
      <c r="SPF221" s="306"/>
      <c r="SPG221" s="305"/>
      <c r="SPH221" s="306"/>
      <c r="SPI221" s="305"/>
      <c r="SPJ221" s="306"/>
      <c r="SPK221" s="305"/>
      <c r="SPL221" s="306"/>
      <c r="SPM221" s="305"/>
      <c r="SPN221" s="306"/>
      <c r="SPO221" s="305"/>
      <c r="SPP221" s="306"/>
      <c r="SPQ221" s="305"/>
      <c r="SPR221" s="306"/>
      <c r="SPS221" s="305"/>
      <c r="SPT221" s="306"/>
      <c r="SPU221" s="305"/>
      <c r="SPV221" s="306"/>
      <c r="SPW221" s="305"/>
      <c r="SPX221" s="306"/>
      <c r="SPY221" s="305"/>
      <c r="SPZ221" s="306"/>
      <c r="SQA221" s="305"/>
      <c r="SQB221" s="306"/>
      <c r="SQC221" s="305"/>
      <c r="SQD221" s="306"/>
      <c r="SQE221" s="305"/>
      <c r="SQF221" s="306"/>
      <c r="SQG221" s="305"/>
      <c r="SQH221" s="306"/>
      <c r="SQI221" s="305"/>
      <c r="SQJ221" s="306"/>
      <c r="SQK221" s="305"/>
      <c r="SQL221" s="306"/>
      <c r="SQM221" s="305"/>
      <c r="SQN221" s="306"/>
      <c r="SQO221" s="305"/>
      <c r="SQP221" s="306"/>
      <c r="SQQ221" s="305"/>
      <c r="SQR221" s="306"/>
      <c r="SQS221" s="305"/>
      <c r="SQT221" s="306"/>
      <c r="SQU221" s="305"/>
      <c r="SQV221" s="306"/>
      <c r="SQW221" s="305"/>
      <c r="SQX221" s="306"/>
      <c r="SQY221" s="305"/>
      <c r="SQZ221" s="306"/>
      <c r="SRA221" s="305"/>
      <c r="SRB221" s="306"/>
      <c r="SRC221" s="305"/>
      <c r="SRD221" s="306"/>
      <c r="SRE221" s="305"/>
      <c r="SRF221" s="306"/>
      <c r="SRG221" s="305"/>
      <c r="SRH221" s="306"/>
      <c r="SRI221" s="305"/>
      <c r="SRJ221" s="306"/>
      <c r="SRK221" s="305"/>
      <c r="SRL221" s="306"/>
      <c r="SRM221" s="305"/>
      <c r="SRN221" s="306"/>
      <c r="SRO221" s="305"/>
      <c r="SRP221" s="306"/>
      <c r="SRQ221" s="305"/>
      <c r="SRR221" s="306"/>
      <c r="SRS221" s="305"/>
      <c r="SRT221" s="306"/>
      <c r="SRU221" s="305"/>
      <c r="SRV221" s="306"/>
      <c r="SRW221" s="305"/>
      <c r="SRX221" s="306"/>
      <c r="SRY221" s="305"/>
      <c r="SRZ221" s="306"/>
      <c r="SSA221" s="305"/>
      <c r="SSB221" s="306"/>
      <c r="SSC221" s="305"/>
      <c r="SSD221" s="306"/>
      <c r="SSE221" s="305"/>
      <c r="SSF221" s="306"/>
      <c r="SSG221" s="305"/>
      <c r="SSH221" s="306"/>
      <c r="SSI221" s="305"/>
      <c r="SSJ221" s="306"/>
      <c r="SSK221" s="305"/>
      <c r="SSL221" s="306"/>
      <c r="SSM221" s="305"/>
      <c r="SSN221" s="306"/>
      <c r="SSO221" s="305"/>
      <c r="SSP221" s="306"/>
      <c r="SSQ221" s="305"/>
      <c r="SSR221" s="306"/>
      <c r="SSS221" s="305"/>
      <c r="SST221" s="306"/>
      <c r="SSU221" s="305"/>
      <c r="SSV221" s="306"/>
      <c r="SSW221" s="305"/>
      <c r="SSX221" s="306"/>
      <c r="SSY221" s="305"/>
      <c r="SSZ221" s="306"/>
      <c r="STA221" s="305"/>
      <c r="STB221" s="306"/>
      <c r="STC221" s="305"/>
      <c r="STD221" s="306"/>
      <c r="STE221" s="305"/>
      <c r="STF221" s="306"/>
      <c r="STG221" s="305"/>
      <c r="STH221" s="306"/>
      <c r="STI221" s="305"/>
      <c r="STJ221" s="306"/>
      <c r="STK221" s="305"/>
      <c r="STL221" s="306"/>
      <c r="STM221" s="305"/>
      <c r="STN221" s="306"/>
      <c r="STO221" s="305"/>
      <c r="STP221" s="306"/>
      <c r="STQ221" s="305"/>
      <c r="STR221" s="306"/>
      <c r="STS221" s="305"/>
      <c r="STT221" s="306"/>
      <c r="STU221" s="305"/>
      <c r="STV221" s="306"/>
      <c r="STW221" s="305"/>
      <c r="STX221" s="306"/>
      <c r="STY221" s="305"/>
      <c r="STZ221" s="306"/>
      <c r="SUA221" s="305"/>
      <c r="SUB221" s="306"/>
      <c r="SUC221" s="305"/>
      <c r="SUD221" s="306"/>
      <c r="SUE221" s="305"/>
      <c r="SUF221" s="306"/>
      <c r="SUG221" s="305"/>
      <c r="SUH221" s="306"/>
      <c r="SUI221" s="305"/>
      <c r="SUJ221" s="306"/>
      <c r="SUK221" s="305"/>
      <c r="SUL221" s="306"/>
      <c r="SUM221" s="305"/>
      <c r="SUN221" s="306"/>
      <c r="SUO221" s="305"/>
      <c r="SUP221" s="306"/>
      <c r="SUQ221" s="305"/>
      <c r="SUR221" s="306"/>
      <c r="SUS221" s="305"/>
      <c r="SUT221" s="306"/>
      <c r="SUU221" s="305"/>
      <c r="SUV221" s="306"/>
      <c r="SUW221" s="305"/>
      <c r="SUX221" s="306"/>
      <c r="SUY221" s="305"/>
      <c r="SUZ221" s="306"/>
      <c r="SVA221" s="305"/>
      <c r="SVB221" s="306"/>
      <c r="SVC221" s="305"/>
      <c r="SVD221" s="306"/>
      <c r="SVE221" s="305"/>
      <c r="SVF221" s="306"/>
      <c r="SVG221" s="305"/>
      <c r="SVH221" s="306"/>
      <c r="SVI221" s="305"/>
      <c r="SVJ221" s="306"/>
      <c r="SVK221" s="305"/>
      <c r="SVL221" s="306"/>
      <c r="SVM221" s="305"/>
      <c r="SVN221" s="306"/>
      <c r="SVO221" s="305"/>
      <c r="SVP221" s="306"/>
      <c r="SVQ221" s="305"/>
      <c r="SVR221" s="306"/>
      <c r="SVS221" s="305"/>
      <c r="SVT221" s="306"/>
      <c r="SVU221" s="305"/>
      <c r="SVV221" s="306"/>
      <c r="SVW221" s="305"/>
      <c r="SVX221" s="306"/>
      <c r="SVY221" s="305"/>
      <c r="SVZ221" s="306"/>
      <c r="SWA221" s="305"/>
      <c r="SWB221" s="306"/>
      <c r="SWC221" s="305"/>
      <c r="SWD221" s="306"/>
      <c r="SWE221" s="305"/>
      <c r="SWF221" s="306"/>
      <c r="SWG221" s="305"/>
      <c r="SWH221" s="306"/>
      <c r="SWI221" s="305"/>
      <c r="SWJ221" s="306"/>
      <c r="SWK221" s="305"/>
      <c r="SWL221" s="306"/>
      <c r="SWM221" s="305"/>
      <c r="SWN221" s="306"/>
      <c r="SWO221" s="305"/>
      <c r="SWP221" s="306"/>
      <c r="SWQ221" s="305"/>
      <c r="SWR221" s="306"/>
      <c r="SWS221" s="305"/>
      <c r="SWT221" s="306"/>
      <c r="SWU221" s="305"/>
      <c r="SWV221" s="306"/>
      <c r="SWW221" s="305"/>
      <c r="SWX221" s="306"/>
      <c r="SWY221" s="305"/>
      <c r="SWZ221" s="306"/>
      <c r="SXA221" s="305"/>
      <c r="SXB221" s="306"/>
      <c r="SXC221" s="305"/>
      <c r="SXD221" s="306"/>
      <c r="SXE221" s="305"/>
      <c r="SXF221" s="306"/>
      <c r="SXG221" s="305"/>
      <c r="SXH221" s="306"/>
      <c r="SXI221" s="305"/>
      <c r="SXJ221" s="306"/>
      <c r="SXK221" s="305"/>
      <c r="SXL221" s="306"/>
      <c r="SXM221" s="305"/>
      <c r="SXN221" s="306"/>
      <c r="SXO221" s="305"/>
      <c r="SXP221" s="306"/>
      <c r="SXQ221" s="305"/>
      <c r="SXR221" s="306"/>
      <c r="SXS221" s="305"/>
      <c r="SXT221" s="306"/>
      <c r="SXU221" s="305"/>
      <c r="SXV221" s="306"/>
      <c r="SXW221" s="305"/>
      <c r="SXX221" s="306"/>
      <c r="SXY221" s="305"/>
      <c r="SXZ221" s="306"/>
      <c r="SYA221" s="305"/>
      <c r="SYB221" s="306"/>
      <c r="SYC221" s="305"/>
      <c r="SYD221" s="306"/>
      <c r="SYE221" s="305"/>
      <c r="SYF221" s="306"/>
      <c r="SYG221" s="305"/>
      <c r="SYH221" s="306"/>
      <c r="SYI221" s="305"/>
      <c r="SYJ221" s="306"/>
      <c r="SYK221" s="305"/>
      <c r="SYL221" s="306"/>
      <c r="SYM221" s="305"/>
      <c r="SYN221" s="306"/>
      <c r="SYO221" s="305"/>
      <c r="SYP221" s="306"/>
      <c r="SYQ221" s="305"/>
      <c r="SYR221" s="306"/>
      <c r="SYS221" s="305"/>
      <c r="SYT221" s="306"/>
      <c r="SYU221" s="305"/>
      <c r="SYV221" s="306"/>
      <c r="SYW221" s="305"/>
      <c r="SYX221" s="306"/>
      <c r="SYY221" s="305"/>
      <c r="SYZ221" s="306"/>
      <c r="SZA221" s="305"/>
      <c r="SZB221" s="306"/>
      <c r="SZC221" s="305"/>
      <c r="SZD221" s="306"/>
      <c r="SZE221" s="305"/>
      <c r="SZF221" s="306"/>
      <c r="SZG221" s="305"/>
      <c r="SZH221" s="306"/>
      <c r="SZI221" s="305"/>
      <c r="SZJ221" s="306"/>
      <c r="SZK221" s="305"/>
      <c r="SZL221" s="306"/>
      <c r="SZM221" s="305"/>
      <c r="SZN221" s="306"/>
      <c r="SZO221" s="305"/>
      <c r="SZP221" s="306"/>
      <c r="SZQ221" s="305"/>
      <c r="SZR221" s="306"/>
      <c r="SZS221" s="305"/>
      <c r="SZT221" s="306"/>
      <c r="SZU221" s="305"/>
      <c r="SZV221" s="306"/>
      <c r="SZW221" s="305"/>
      <c r="SZX221" s="306"/>
      <c r="SZY221" s="305"/>
      <c r="SZZ221" s="306"/>
      <c r="TAA221" s="305"/>
      <c r="TAB221" s="306"/>
      <c r="TAC221" s="305"/>
      <c r="TAD221" s="306"/>
      <c r="TAE221" s="305"/>
      <c r="TAF221" s="306"/>
      <c r="TAG221" s="305"/>
      <c r="TAH221" s="306"/>
      <c r="TAI221" s="305"/>
      <c r="TAJ221" s="306"/>
      <c r="TAK221" s="305"/>
      <c r="TAL221" s="306"/>
      <c r="TAM221" s="305"/>
      <c r="TAN221" s="306"/>
      <c r="TAO221" s="305"/>
      <c r="TAP221" s="306"/>
      <c r="TAQ221" s="305"/>
      <c r="TAR221" s="306"/>
      <c r="TAS221" s="305"/>
      <c r="TAT221" s="306"/>
      <c r="TAU221" s="305"/>
      <c r="TAV221" s="306"/>
      <c r="TAW221" s="305"/>
      <c r="TAX221" s="306"/>
      <c r="TAY221" s="305"/>
      <c r="TAZ221" s="306"/>
      <c r="TBA221" s="305"/>
      <c r="TBB221" s="306"/>
      <c r="TBC221" s="305"/>
      <c r="TBD221" s="306"/>
      <c r="TBE221" s="305"/>
      <c r="TBF221" s="306"/>
      <c r="TBG221" s="305"/>
      <c r="TBH221" s="306"/>
      <c r="TBI221" s="305"/>
      <c r="TBJ221" s="306"/>
      <c r="TBK221" s="305"/>
      <c r="TBL221" s="306"/>
      <c r="TBM221" s="305"/>
      <c r="TBN221" s="306"/>
      <c r="TBO221" s="305"/>
      <c r="TBP221" s="306"/>
      <c r="TBQ221" s="305"/>
      <c r="TBR221" s="306"/>
      <c r="TBS221" s="305"/>
      <c r="TBT221" s="306"/>
      <c r="TBU221" s="305"/>
      <c r="TBV221" s="306"/>
      <c r="TBW221" s="305"/>
      <c r="TBX221" s="306"/>
      <c r="TBY221" s="305"/>
      <c r="TBZ221" s="306"/>
      <c r="TCA221" s="305"/>
      <c r="TCB221" s="306"/>
      <c r="TCC221" s="305"/>
      <c r="TCD221" s="306"/>
      <c r="TCE221" s="305"/>
      <c r="TCF221" s="306"/>
      <c r="TCG221" s="305"/>
      <c r="TCH221" s="306"/>
      <c r="TCI221" s="305"/>
      <c r="TCJ221" s="306"/>
      <c r="TCK221" s="305"/>
      <c r="TCL221" s="306"/>
      <c r="TCM221" s="305"/>
      <c r="TCN221" s="306"/>
      <c r="TCO221" s="305"/>
      <c r="TCP221" s="306"/>
      <c r="TCQ221" s="305"/>
      <c r="TCR221" s="306"/>
      <c r="TCS221" s="305"/>
      <c r="TCT221" s="306"/>
      <c r="TCU221" s="305"/>
      <c r="TCV221" s="306"/>
      <c r="TCW221" s="305"/>
      <c r="TCX221" s="306"/>
      <c r="TCY221" s="305"/>
      <c r="TCZ221" s="306"/>
      <c r="TDA221" s="305"/>
      <c r="TDB221" s="306"/>
      <c r="TDC221" s="305"/>
      <c r="TDD221" s="306"/>
      <c r="TDE221" s="305"/>
      <c r="TDF221" s="306"/>
      <c r="TDG221" s="305"/>
      <c r="TDH221" s="306"/>
      <c r="TDI221" s="305"/>
      <c r="TDJ221" s="306"/>
      <c r="TDK221" s="305"/>
      <c r="TDL221" s="306"/>
      <c r="TDM221" s="305"/>
      <c r="TDN221" s="306"/>
      <c r="TDO221" s="305"/>
      <c r="TDP221" s="306"/>
      <c r="TDQ221" s="305"/>
      <c r="TDR221" s="306"/>
      <c r="TDS221" s="305"/>
      <c r="TDT221" s="306"/>
      <c r="TDU221" s="305"/>
      <c r="TDV221" s="306"/>
      <c r="TDW221" s="305"/>
      <c r="TDX221" s="306"/>
      <c r="TDY221" s="305"/>
      <c r="TDZ221" s="306"/>
      <c r="TEA221" s="305"/>
      <c r="TEB221" s="306"/>
      <c r="TEC221" s="305"/>
      <c r="TED221" s="306"/>
      <c r="TEE221" s="305"/>
      <c r="TEF221" s="306"/>
      <c r="TEG221" s="305"/>
      <c r="TEH221" s="306"/>
      <c r="TEI221" s="305"/>
      <c r="TEJ221" s="306"/>
      <c r="TEK221" s="305"/>
      <c r="TEL221" s="306"/>
      <c r="TEM221" s="305"/>
      <c r="TEN221" s="306"/>
      <c r="TEO221" s="305"/>
      <c r="TEP221" s="306"/>
      <c r="TEQ221" s="305"/>
      <c r="TER221" s="306"/>
      <c r="TES221" s="305"/>
      <c r="TET221" s="306"/>
      <c r="TEU221" s="305"/>
      <c r="TEV221" s="306"/>
      <c r="TEW221" s="305"/>
      <c r="TEX221" s="306"/>
      <c r="TEY221" s="305"/>
      <c r="TEZ221" s="306"/>
      <c r="TFA221" s="305"/>
      <c r="TFB221" s="306"/>
      <c r="TFC221" s="305"/>
      <c r="TFD221" s="306"/>
      <c r="TFE221" s="305"/>
      <c r="TFF221" s="306"/>
      <c r="TFG221" s="305"/>
      <c r="TFH221" s="306"/>
      <c r="TFI221" s="305"/>
      <c r="TFJ221" s="306"/>
      <c r="TFK221" s="305"/>
      <c r="TFL221" s="306"/>
      <c r="TFM221" s="305"/>
      <c r="TFN221" s="306"/>
      <c r="TFO221" s="305"/>
      <c r="TFP221" s="306"/>
      <c r="TFQ221" s="305"/>
      <c r="TFR221" s="306"/>
      <c r="TFS221" s="305"/>
      <c r="TFT221" s="306"/>
      <c r="TFU221" s="305"/>
      <c r="TFV221" s="306"/>
      <c r="TFW221" s="305"/>
      <c r="TFX221" s="306"/>
      <c r="TFY221" s="305"/>
      <c r="TFZ221" s="306"/>
      <c r="TGA221" s="305"/>
      <c r="TGB221" s="306"/>
      <c r="TGC221" s="305"/>
      <c r="TGD221" s="306"/>
      <c r="TGE221" s="305"/>
      <c r="TGF221" s="306"/>
      <c r="TGG221" s="305"/>
      <c r="TGH221" s="306"/>
      <c r="TGI221" s="305"/>
      <c r="TGJ221" s="306"/>
      <c r="TGK221" s="305"/>
      <c r="TGL221" s="306"/>
      <c r="TGM221" s="305"/>
      <c r="TGN221" s="306"/>
      <c r="TGO221" s="305"/>
      <c r="TGP221" s="306"/>
      <c r="TGQ221" s="305"/>
      <c r="TGR221" s="306"/>
      <c r="TGS221" s="305"/>
      <c r="TGT221" s="306"/>
      <c r="TGU221" s="305"/>
      <c r="TGV221" s="306"/>
      <c r="TGW221" s="305"/>
      <c r="TGX221" s="306"/>
      <c r="TGY221" s="305"/>
      <c r="TGZ221" s="306"/>
      <c r="THA221" s="305"/>
      <c r="THB221" s="306"/>
      <c r="THC221" s="305"/>
      <c r="THD221" s="306"/>
      <c r="THE221" s="305"/>
      <c r="THF221" s="306"/>
      <c r="THG221" s="305"/>
      <c r="THH221" s="306"/>
      <c r="THI221" s="305"/>
      <c r="THJ221" s="306"/>
      <c r="THK221" s="305"/>
      <c r="THL221" s="306"/>
      <c r="THM221" s="305"/>
      <c r="THN221" s="306"/>
      <c r="THO221" s="305"/>
      <c r="THP221" s="306"/>
      <c r="THQ221" s="305"/>
      <c r="THR221" s="306"/>
      <c r="THS221" s="305"/>
      <c r="THT221" s="306"/>
      <c r="THU221" s="305"/>
      <c r="THV221" s="306"/>
      <c r="THW221" s="305"/>
      <c r="THX221" s="306"/>
      <c r="THY221" s="305"/>
      <c r="THZ221" s="306"/>
      <c r="TIA221" s="305"/>
      <c r="TIB221" s="306"/>
      <c r="TIC221" s="305"/>
      <c r="TID221" s="306"/>
      <c r="TIE221" s="305"/>
      <c r="TIF221" s="306"/>
      <c r="TIG221" s="305"/>
      <c r="TIH221" s="306"/>
      <c r="TII221" s="305"/>
      <c r="TIJ221" s="306"/>
      <c r="TIK221" s="305"/>
      <c r="TIL221" s="306"/>
      <c r="TIM221" s="305"/>
      <c r="TIN221" s="306"/>
      <c r="TIO221" s="305"/>
      <c r="TIP221" s="306"/>
      <c r="TIQ221" s="305"/>
      <c r="TIR221" s="306"/>
      <c r="TIS221" s="305"/>
      <c r="TIT221" s="306"/>
      <c r="TIU221" s="305"/>
      <c r="TIV221" s="306"/>
      <c r="TIW221" s="305"/>
      <c r="TIX221" s="306"/>
      <c r="TIY221" s="305"/>
      <c r="TIZ221" s="306"/>
      <c r="TJA221" s="305"/>
      <c r="TJB221" s="306"/>
      <c r="TJC221" s="305"/>
      <c r="TJD221" s="306"/>
      <c r="TJE221" s="305"/>
      <c r="TJF221" s="306"/>
      <c r="TJG221" s="305"/>
      <c r="TJH221" s="306"/>
      <c r="TJI221" s="305"/>
      <c r="TJJ221" s="306"/>
      <c r="TJK221" s="305"/>
      <c r="TJL221" s="306"/>
      <c r="TJM221" s="305"/>
      <c r="TJN221" s="306"/>
      <c r="TJO221" s="305"/>
      <c r="TJP221" s="306"/>
      <c r="TJQ221" s="305"/>
      <c r="TJR221" s="306"/>
      <c r="TJS221" s="305"/>
      <c r="TJT221" s="306"/>
      <c r="TJU221" s="305"/>
      <c r="TJV221" s="306"/>
      <c r="TJW221" s="305"/>
      <c r="TJX221" s="306"/>
      <c r="TJY221" s="305"/>
      <c r="TJZ221" s="306"/>
      <c r="TKA221" s="305"/>
      <c r="TKB221" s="306"/>
      <c r="TKC221" s="305"/>
      <c r="TKD221" s="306"/>
      <c r="TKE221" s="305"/>
      <c r="TKF221" s="306"/>
      <c r="TKG221" s="305"/>
      <c r="TKH221" s="306"/>
      <c r="TKI221" s="305"/>
      <c r="TKJ221" s="306"/>
      <c r="TKK221" s="305"/>
      <c r="TKL221" s="306"/>
      <c r="TKM221" s="305"/>
      <c r="TKN221" s="306"/>
      <c r="TKO221" s="305"/>
      <c r="TKP221" s="306"/>
      <c r="TKQ221" s="305"/>
      <c r="TKR221" s="306"/>
      <c r="TKS221" s="305"/>
      <c r="TKT221" s="306"/>
      <c r="TKU221" s="305"/>
      <c r="TKV221" s="306"/>
      <c r="TKW221" s="305"/>
      <c r="TKX221" s="306"/>
      <c r="TKY221" s="305"/>
      <c r="TKZ221" s="306"/>
      <c r="TLA221" s="305"/>
      <c r="TLB221" s="306"/>
      <c r="TLC221" s="305"/>
      <c r="TLD221" s="306"/>
      <c r="TLE221" s="305"/>
      <c r="TLF221" s="306"/>
      <c r="TLG221" s="305"/>
      <c r="TLH221" s="306"/>
      <c r="TLI221" s="305"/>
      <c r="TLJ221" s="306"/>
      <c r="TLK221" s="305"/>
      <c r="TLL221" s="306"/>
      <c r="TLM221" s="305"/>
      <c r="TLN221" s="306"/>
      <c r="TLO221" s="305"/>
      <c r="TLP221" s="306"/>
      <c r="TLQ221" s="305"/>
      <c r="TLR221" s="306"/>
      <c r="TLS221" s="305"/>
      <c r="TLT221" s="306"/>
      <c r="TLU221" s="305"/>
      <c r="TLV221" s="306"/>
      <c r="TLW221" s="305"/>
      <c r="TLX221" s="306"/>
      <c r="TLY221" s="305"/>
      <c r="TLZ221" s="306"/>
      <c r="TMA221" s="305"/>
      <c r="TMB221" s="306"/>
      <c r="TMC221" s="305"/>
      <c r="TMD221" s="306"/>
      <c r="TME221" s="305"/>
      <c r="TMF221" s="306"/>
      <c r="TMG221" s="305"/>
      <c r="TMH221" s="306"/>
      <c r="TMI221" s="305"/>
      <c r="TMJ221" s="306"/>
      <c r="TMK221" s="305"/>
      <c r="TML221" s="306"/>
      <c r="TMM221" s="305"/>
      <c r="TMN221" s="306"/>
      <c r="TMO221" s="305"/>
      <c r="TMP221" s="306"/>
      <c r="TMQ221" s="305"/>
      <c r="TMR221" s="306"/>
      <c r="TMS221" s="305"/>
      <c r="TMT221" s="306"/>
      <c r="TMU221" s="305"/>
      <c r="TMV221" s="306"/>
      <c r="TMW221" s="305"/>
      <c r="TMX221" s="306"/>
      <c r="TMY221" s="305"/>
      <c r="TMZ221" s="306"/>
      <c r="TNA221" s="305"/>
      <c r="TNB221" s="306"/>
      <c r="TNC221" s="305"/>
      <c r="TND221" s="306"/>
      <c r="TNE221" s="305"/>
      <c r="TNF221" s="306"/>
      <c r="TNG221" s="305"/>
      <c r="TNH221" s="306"/>
      <c r="TNI221" s="305"/>
      <c r="TNJ221" s="306"/>
      <c r="TNK221" s="305"/>
      <c r="TNL221" s="306"/>
      <c r="TNM221" s="305"/>
      <c r="TNN221" s="306"/>
      <c r="TNO221" s="305"/>
      <c r="TNP221" s="306"/>
      <c r="TNQ221" s="305"/>
      <c r="TNR221" s="306"/>
      <c r="TNS221" s="305"/>
      <c r="TNT221" s="306"/>
      <c r="TNU221" s="305"/>
      <c r="TNV221" s="306"/>
      <c r="TNW221" s="305"/>
      <c r="TNX221" s="306"/>
      <c r="TNY221" s="305"/>
      <c r="TNZ221" s="306"/>
      <c r="TOA221" s="305"/>
      <c r="TOB221" s="306"/>
      <c r="TOC221" s="305"/>
      <c r="TOD221" s="306"/>
      <c r="TOE221" s="305"/>
      <c r="TOF221" s="306"/>
      <c r="TOG221" s="305"/>
      <c r="TOH221" s="306"/>
      <c r="TOI221" s="305"/>
      <c r="TOJ221" s="306"/>
      <c r="TOK221" s="305"/>
      <c r="TOL221" s="306"/>
      <c r="TOM221" s="305"/>
      <c r="TON221" s="306"/>
      <c r="TOO221" s="305"/>
      <c r="TOP221" s="306"/>
      <c r="TOQ221" s="305"/>
      <c r="TOR221" s="306"/>
      <c r="TOS221" s="305"/>
      <c r="TOT221" s="306"/>
      <c r="TOU221" s="305"/>
      <c r="TOV221" s="306"/>
      <c r="TOW221" s="305"/>
      <c r="TOX221" s="306"/>
      <c r="TOY221" s="305"/>
      <c r="TOZ221" s="306"/>
      <c r="TPA221" s="305"/>
      <c r="TPB221" s="306"/>
      <c r="TPC221" s="305"/>
      <c r="TPD221" s="306"/>
      <c r="TPE221" s="305"/>
      <c r="TPF221" s="306"/>
      <c r="TPG221" s="305"/>
      <c r="TPH221" s="306"/>
      <c r="TPI221" s="305"/>
      <c r="TPJ221" s="306"/>
      <c r="TPK221" s="305"/>
      <c r="TPL221" s="306"/>
      <c r="TPM221" s="305"/>
      <c r="TPN221" s="306"/>
      <c r="TPO221" s="305"/>
      <c r="TPP221" s="306"/>
      <c r="TPQ221" s="305"/>
      <c r="TPR221" s="306"/>
      <c r="TPS221" s="305"/>
      <c r="TPT221" s="306"/>
      <c r="TPU221" s="305"/>
      <c r="TPV221" s="306"/>
      <c r="TPW221" s="305"/>
      <c r="TPX221" s="306"/>
      <c r="TPY221" s="305"/>
      <c r="TPZ221" s="306"/>
      <c r="TQA221" s="305"/>
      <c r="TQB221" s="306"/>
      <c r="TQC221" s="305"/>
      <c r="TQD221" s="306"/>
      <c r="TQE221" s="305"/>
      <c r="TQF221" s="306"/>
      <c r="TQG221" s="305"/>
      <c r="TQH221" s="306"/>
      <c r="TQI221" s="305"/>
      <c r="TQJ221" s="306"/>
      <c r="TQK221" s="305"/>
      <c r="TQL221" s="306"/>
      <c r="TQM221" s="305"/>
      <c r="TQN221" s="306"/>
      <c r="TQO221" s="305"/>
      <c r="TQP221" s="306"/>
      <c r="TQQ221" s="305"/>
      <c r="TQR221" s="306"/>
      <c r="TQS221" s="305"/>
      <c r="TQT221" s="306"/>
      <c r="TQU221" s="305"/>
      <c r="TQV221" s="306"/>
      <c r="TQW221" s="305"/>
      <c r="TQX221" s="306"/>
      <c r="TQY221" s="305"/>
      <c r="TQZ221" s="306"/>
      <c r="TRA221" s="305"/>
      <c r="TRB221" s="306"/>
      <c r="TRC221" s="305"/>
      <c r="TRD221" s="306"/>
      <c r="TRE221" s="305"/>
      <c r="TRF221" s="306"/>
      <c r="TRG221" s="305"/>
      <c r="TRH221" s="306"/>
      <c r="TRI221" s="305"/>
      <c r="TRJ221" s="306"/>
      <c r="TRK221" s="305"/>
      <c r="TRL221" s="306"/>
      <c r="TRM221" s="305"/>
      <c r="TRN221" s="306"/>
      <c r="TRO221" s="305"/>
      <c r="TRP221" s="306"/>
      <c r="TRQ221" s="305"/>
      <c r="TRR221" s="306"/>
      <c r="TRS221" s="305"/>
      <c r="TRT221" s="306"/>
      <c r="TRU221" s="305"/>
      <c r="TRV221" s="306"/>
      <c r="TRW221" s="305"/>
      <c r="TRX221" s="306"/>
      <c r="TRY221" s="305"/>
      <c r="TRZ221" s="306"/>
      <c r="TSA221" s="305"/>
      <c r="TSB221" s="306"/>
      <c r="TSC221" s="305"/>
      <c r="TSD221" s="306"/>
      <c r="TSE221" s="305"/>
      <c r="TSF221" s="306"/>
      <c r="TSG221" s="305"/>
      <c r="TSH221" s="306"/>
      <c r="TSI221" s="305"/>
      <c r="TSJ221" s="306"/>
      <c r="TSK221" s="305"/>
      <c r="TSL221" s="306"/>
      <c r="TSM221" s="305"/>
      <c r="TSN221" s="306"/>
      <c r="TSO221" s="305"/>
      <c r="TSP221" s="306"/>
      <c r="TSQ221" s="305"/>
      <c r="TSR221" s="306"/>
      <c r="TSS221" s="305"/>
      <c r="TST221" s="306"/>
      <c r="TSU221" s="305"/>
      <c r="TSV221" s="306"/>
      <c r="TSW221" s="305"/>
      <c r="TSX221" s="306"/>
      <c r="TSY221" s="305"/>
      <c r="TSZ221" s="306"/>
      <c r="TTA221" s="305"/>
      <c r="TTB221" s="306"/>
      <c r="TTC221" s="305"/>
      <c r="TTD221" s="306"/>
      <c r="TTE221" s="305"/>
      <c r="TTF221" s="306"/>
      <c r="TTG221" s="305"/>
      <c r="TTH221" s="306"/>
      <c r="TTI221" s="305"/>
      <c r="TTJ221" s="306"/>
      <c r="TTK221" s="305"/>
      <c r="TTL221" s="306"/>
      <c r="TTM221" s="305"/>
      <c r="TTN221" s="306"/>
      <c r="TTO221" s="305"/>
      <c r="TTP221" s="306"/>
      <c r="TTQ221" s="305"/>
      <c r="TTR221" s="306"/>
      <c r="TTS221" s="305"/>
      <c r="TTT221" s="306"/>
      <c r="TTU221" s="305"/>
      <c r="TTV221" s="306"/>
      <c r="TTW221" s="305"/>
      <c r="TTX221" s="306"/>
      <c r="TTY221" s="305"/>
      <c r="TTZ221" s="306"/>
      <c r="TUA221" s="305"/>
      <c r="TUB221" s="306"/>
      <c r="TUC221" s="305"/>
      <c r="TUD221" s="306"/>
      <c r="TUE221" s="305"/>
      <c r="TUF221" s="306"/>
      <c r="TUG221" s="305"/>
      <c r="TUH221" s="306"/>
      <c r="TUI221" s="305"/>
      <c r="TUJ221" s="306"/>
      <c r="TUK221" s="305"/>
      <c r="TUL221" s="306"/>
      <c r="TUM221" s="305"/>
      <c r="TUN221" s="306"/>
      <c r="TUO221" s="305"/>
      <c r="TUP221" s="306"/>
      <c r="TUQ221" s="305"/>
      <c r="TUR221" s="306"/>
      <c r="TUS221" s="305"/>
      <c r="TUT221" s="306"/>
      <c r="TUU221" s="305"/>
      <c r="TUV221" s="306"/>
      <c r="TUW221" s="305"/>
      <c r="TUX221" s="306"/>
      <c r="TUY221" s="305"/>
      <c r="TUZ221" s="306"/>
      <c r="TVA221" s="305"/>
      <c r="TVB221" s="306"/>
      <c r="TVC221" s="305"/>
      <c r="TVD221" s="306"/>
      <c r="TVE221" s="305"/>
      <c r="TVF221" s="306"/>
      <c r="TVG221" s="305"/>
      <c r="TVH221" s="306"/>
      <c r="TVI221" s="305"/>
      <c r="TVJ221" s="306"/>
      <c r="TVK221" s="305"/>
      <c r="TVL221" s="306"/>
      <c r="TVM221" s="305"/>
      <c r="TVN221" s="306"/>
      <c r="TVO221" s="305"/>
      <c r="TVP221" s="306"/>
      <c r="TVQ221" s="305"/>
      <c r="TVR221" s="306"/>
      <c r="TVS221" s="305"/>
      <c r="TVT221" s="306"/>
      <c r="TVU221" s="305"/>
      <c r="TVV221" s="306"/>
      <c r="TVW221" s="305"/>
      <c r="TVX221" s="306"/>
      <c r="TVY221" s="305"/>
      <c r="TVZ221" s="306"/>
      <c r="TWA221" s="305"/>
      <c r="TWB221" s="306"/>
      <c r="TWC221" s="305"/>
      <c r="TWD221" s="306"/>
      <c r="TWE221" s="305"/>
      <c r="TWF221" s="306"/>
      <c r="TWG221" s="305"/>
      <c r="TWH221" s="306"/>
      <c r="TWI221" s="305"/>
      <c r="TWJ221" s="306"/>
      <c r="TWK221" s="305"/>
      <c r="TWL221" s="306"/>
      <c r="TWM221" s="305"/>
      <c r="TWN221" s="306"/>
      <c r="TWO221" s="305"/>
      <c r="TWP221" s="306"/>
      <c r="TWQ221" s="305"/>
      <c r="TWR221" s="306"/>
      <c r="TWS221" s="305"/>
      <c r="TWT221" s="306"/>
      <c r="TWU221" s="305"/>
      <c r="TWV221" s="306"/>
      <c r="TWW221" s="305"/>
      <c r="TWX221" s="306"/>
      <c r="TWY221" s="305"/>
      <c r="TWZ221" s="306"/>
      <c r="TXA221" s="305"/>
      <c r="TXB221" s="306"/>
      <c r="TXC221" s="305"/>
      <c r="TXD221" s="306"/>
      <c r="TXE221" s="305"/>
      <c r="TXF221" s="306"/>
      <c r="TXG221" s="305"/>
      <c r="TXH221" s="306"/>
      <c r="TXI221" s="305"/>
      <c r="TXJ221" s="306"/>
      <c r="TXK221" s="305"/>
      <c r="TXL221" s="306"/>
      <c r="TXM221" s="305"/>
      <c r="TXN221" s="306"/>
      <c r="TXO221" s="305"/>
      <c r="TXP221" s="306"/>
      <c r="TXQ221" s="305"/>
      <c r="TXR221" s="306"/>
      <c r="TXS221" s="305"/>
      <c r="TXT221" s="306"/>
      <c r="TXU221" s="305"/>
      <c r="TXV221" s="306"/>
      <c r="TXW221" s="305"/>
      <c r="TXX221" s="306"/>
      <c r="TXY221" s="305"/>
      <c r="TXZ221" s="306"/>
      <c r="TYA221" s="305"/>
      <c r="TYB221" s="306"/>
      <c r="TYC221" s="305"/>
      <c r="TYD221" s="306"/>
      <c r="TYE221" s="305"/>
      <c r="TYF221" s="306"/>
      <c r="TYG221" s="305"/>
      <c r="TYH221" s="306"/>
      <c r="TYI221" s="305"/>
      <c r="TYJ221" s="306"/>
      <c r="TYK221" s="305"/>
      <c r="TYL221" s="306"/>
      <c r="TYM221" s="305"/>
      <c r="TYN221" s="306"/>
      <c r="TYO221" s="305"/>
      <c r="TYP221" s="306"/>
      <c r="TYQ221" s="305"/>
      <c r="TYR221" s="306"/>
      <c r="TYS221" s="305"/>
      <c r="TYT221" s="306"/>
      <c r="TYU221" s="305"/>
      <c r="TYV221" s="306"/>
      <c r="TYW221" s="305"/>
      <c r="TYX221" s="306"/>
      <c r="TYY221" s="305"/>
      <c r="TYZ221" s="306"/>
      <c r="TZA221" s="305"/>
      <c r="TZB221" s="306"/>
      <c r="TZC221" s="305"/>
      <c r="TZD221" s="306"/>
      <c r="TZE221" s="305"/>
      <c r="TZF221" s="306"/>
      <c r="TZG221" s="305"/>
      <c r="TZH221" s="306"/>
      <c r="TZI221" s="305"/>
      <c r="TZJ221" s="306"/>
      <c r="TZK221" s="305"/>
      <c r="TZL221" s="306"/>
      <c r="TZM221" s="305"/>
      <c r="TZN221" s="306"/>
      <c r="TZO221" s="305"/>
      <c r="TZP221" s="306"/>
      <c r="TZQ221" s="305"/>
      <c r="TZR221" s="306"/>
      <c r="TZS221" s="305"/>
      <c r="TZT221" s="306"/>
      <c r="TZU221" s="305"/>
      <c r="TZV221" s="306"/>
      <c r="TZW221" s="305"/>
      <c r="TZX221" s="306"/>
      <c r="TZY221" s="305"/>
      <c r="TZZ221" s="306"/>
      <c r="UAA221" s="305"/>
      <c r="UAB221" s="306"/>
      <c r="UAC221" s="305"/>
      <c r="UAD221" s="306"/>
      <c r="UAE221" s="305"/>
      <c r="UAF221" s="306"/>
      <c r="UAG221" s="305"/>
      <c r="UAH221" s="306"/>
      <c r="UAI221" s="305"/>
      <c r="UAJ221" s="306"/>
      <c r="UAK221" s="305"/>
      <c r="UAL221" s="306"/>
      <c r="UAM221" s="305"/>
      <c r="UAN221" s="306"/>
      <c r="UAO221" s="305"/>
      <c r="UAP221" s="306"/>
      <c r="UAQ221" s="305"/>
      <c r="UAR221" s="306"/>
      <c r="UAS221" s="305"/>
      <c r="UAT221" s="306"/>
      <c r="UAU221" s="305"/>
      <c r="UAV221" s="306"/>
      <c r="UAW221" s="305"/>
      <c r="UAX221" s="306"/>
      <c r="UAY221" s="305"/>
      <c r="UAZ221" s="306"/>
      <c r="UBA221" s="305"/>
      <c r="UBB221" s="306"/>
      <c r="UBC221" s="305"/>
      <c r="UBD221" s="306"/>
      <c r="UBE221" s="305"/>
      <c r="UBF221" s="306"/>
      <c r="UBG221" s="305"/>
      <c r="UBH221" s="306"/>
      <c r="UBI221" s="305"/>
      <c r="UBJ221" s="306"/>
      <c r="UBK221" s="305"/>
      <c r="UBL221" s="306"/>
      <c r="UBM221" s="305"/>
      <c r="UBN221" s="306"/>
      <c r="UBO221" s="305"/>
      <c r="UBP221" s="306"/>
      <c r="UBQ221" s="305"/>
      <c r="UBR221" s="306"/>
      <c r="UBS221" s="305"/>
      <c r="UBT221" s="306"/>
      <c r="UBU221" s="305"/>
      <c r="UBV221" s="306"/>
      <c r="UBW221" s="305"/>
      <c r="UBX221" s="306"/>
      <c r="UBY221" s="305"/>
      <c r="UBZ221" s="306"/>
      <c r="UCA221" s="305"/>
      <c r="UCB221" s="306"/>
      <c r="UCC221" s="305"/>
      <c r="UCD221" s="306"/>
      <c r="UCE221" s="305"/>
      <c r="UCF221" s="306"/>
      <c r="UCG221" s="305"/>
      <c r="UCH221" s="306"/>
      <c r="UCI221" s="305"/>
      <c r="UCJ221" s="306"/>
      <c r="UCK221" s="305"/>
      <c r="UCL221" s="306"/>
      <c r="UCM221" s="305"/>
      <c r="UCN221" s="306"/>
      <c r="UCO221" s="305"/>
      <c r="UCP221" s="306"/>
      <c r="UCQ221" s="305"/>
      <c r="UCR221" s="306"/>
      <c r="UCS221" s="305"/>
      <c r="UCT221" s="306"/>
      <c r="UCU221" s="305"/>
      <c r="UCV221" s="306"/>
      <c r="UCW221" s="305"/>
      <c r="UCX221" s="306"/>
      <c r="UCY221" s="305"/>
      <c r="UCZ221" s="306"/>
      <c r="UDA221" s="305"/>
      <c r="UDB221" s="306"/>
      <c r="UDC221" s="305"/>
      <c r="UDD221" s="306"/>
      <c r="UDE221" s="305"/>
      <c r="UDF221" s="306"/>
      <c r="UDG221" s="305"/>
      <c r="UDH221" s="306"/>
      <c r="UDI221" s="305"/>
      <c r="UDJ221" s="306"/>
      <c r="UDK221" s="305"/>
      <c r="UDL221" s="306"/>
      <c r="UDM221" s="305"/>
      <c r="UDN221" s="306"/>
      <c r="UDO221" s="305"/>
      <c r="UDP221" s="306"/>
      <c r="UDQ221" s="305"/>
      <c r="UDR221" s="306"/>
      <c r="UDS221" s="305"/>
      <c r="UDT221" s="306"/>
      <c r="UDU221" s="305"/>
      <c r="UDV221" s="306"/>
      <c r="UDW221" s="305"/>
      <c r="UDX221" s="306"/>
      <c r="UDY221" s="305"/>
      <c r="UDZ221" s="306"/>
      <c r="UEA221" s="305"/>
      <c r="UEB221" s="306"/>
      <c r="UEC221" s="305"/>
      <c r="UED221" s="306"/>
      <c r="UEE221" s="305"/>
      <c r="UEF221" s="306"/>
      <c r="UEG221" s="305"/>
      <c r="UEH221" s="306"/>
      <c r="UEI221" s="305"/>
      <c r="UEJ221" s="306"/>
      <c r="UEK221" s="305"/>
      <c r="UEL221" s="306"/>
      <c r="UEM221" s="305"/>
      <c r="UEN221" s="306"/>
      <c r="UEO221" s="305"/>
      <c r="UEP221" s="306"/>
      <c r="UEQ221" s="305"/>
      <c r="UER221" s="306"/>
      <c r="UES221" s="305"/>
      <c r="UET221" s="306"/>
      <c r="UEU221" s="305"/>
      <c r="UEV221" s="306"/>
      <c r="UEW221" s="305"/>
      <c r="UEX221" s="306"/>
      <c r="UEY221" s="305"/>
      <c r="UEZ221" s="306"/>
      <c r="UFA221" s="305"/>
      <c r="UFB221" s="306"/>
      <c r="UFC221" s="305"/>
      <c r="UFD221" s="306"/>
      <c r="UFE221" s="305"/>
      <c r="UFF221" s="306"/>
      <c r="UFG221" s="305"/>
      <c r="UFH221" s="306"/>
      <c r="UFI221" s="305"/>
      <c r="UFJ221" s="306"/>
      <c r="UFK221" s="305"/>
      <c r="UFL221" s="306"/>
      <c r="UFM221" s="305"/>
      <c r="UFN221" s="306"/>
      <c r="UFO221" s="305"/>
      <c r="UFP221" s="306"/>
      <c r="UFQ221" s="305"/>
      <c r="UFR221" s="306"/>
      <c r="UFS221" s="305"/>
      <c r="UFT221" s="306"/>
      <c r="UFU221" s="305"/>
      <c r="UFV221" s="306"/>
      <c r="UFW221" s="305"/>
      <c r="UFX221" s="306"/>
      <c r="UFY221" s="305"/>
      <c r="UFZ221" s="306"/>
      <c r="UGA221" s="305"/>
      <c r="UGB221" s="306"/>
      <c r="UGC221" s="305"/>
      <c r="UGD221" s="306"/>
      <c r="UGE221" s="305"/>
      <c r="UGF221" s="306"/>
      <c r="UGG221" s="305"/>
      <c r="UGH221" s="306"/>
      <c r="UGI221" s="305"/>
      <c r="UGJ221" s="306"/>
      <c r="UGK221" s="305"/>
      <c r="UGL221" s="306"/>
      <c r="UGM221" s="305"/>
      <c r="UGN221" s="306"/>
      <c r="UGO221" s="305"/>
      <c r="UGP221" s="306"/>
      <c r="UGQ221" s="305"/>
      <c r="UGR221" s="306"/>
      <c r="UGS221" s="305"/>
      <c r="UGT221" s="306"/>
      <c r="UGU221" s="305"/>
      <c r="UGV221" s="306"/>
      <c r="UGW221" s="305"/>
      <c r="UGX221" s="306"/>
      <c r="UGY221" s="305"/>
      <c r="UGZ221" s="306"/>
      <c r="UHA221" s="305"/>
      <c r="UHB221" s="306"/>
      <c r="UHC221" s="305"/>
      <c r="UHD221" s="306"/>
      <c r="UHE221" s="305"/>
      <c r="UHF221" s="306"/>
      <c r="UHG221" s="305"/>
      <c r="UHH221" s="306"/>
      <c r="UHI221" s="305"/>
      <c r="UHJ221" s="306"/>
      <c r="UHK221" s="305"/>
      <c r="UHL221" s="306"/>
      <c r="UHM221" s="305"/>
      <c r="UHN221" s="306"/>
      <c r="UHO221" s="305"/>
      <c r="UHP221" s="306"/>
      <c r="UHQ221" s="305"/>
      <c r="UHR221" s="306"/>
      <c r="UHS221" s="305"/>
      <c r="UHT221" s="306"/>
      <c r="UHU221" s="305"/>
      <c r="UHV221" s="306"/>
      <c r="UHW221" s="305"/>
      <c r="UHX221" s="306"/>
      <c r="UHY221" s="305"/>
      <c r="UHZ221" s="306"/>
      <c r="UIA221" s="305"/>
      <c r="UIB221" s="306"/>
      <c r="UIC221" s="305"/>
      <c r="UID221" s="306"/>
      <c r="UIE221" s="305"/>
      <c r="UIF221" s="306"/>
      <c r="UIG221" s="305"/>
      <c r="UIH221" s="306"/>
      <c r="UII221" s="305"/>
      <c r="UIJ221" s="306"/>
      <c r="UIK221" s="305"/>
      <c r="UIL221" s="306"/>
      <c r="UIM221" s="305"/>
      <c r="UIN221" s="306"/>
      <c r="UIO221" s="305"/>
      <c r="UIP221" s="306"/>
      <c r="UIQ221" s="305"/>
      <c r="UIR221" s="306"/>
      <c r="UIS221" s="305"/>
      <c r="UIT221" s="306"/>
      <c r="UIU221" s="305"/>
      <c r="UIV221" s="306"/>
      <c r="UIW221" s="305"/>
      <c r="UIX221" s="306"/>
      <c r="UIY221" s="305"/>
      <c r="UIZ221" s="306"/>
      <c r="UJA221" s="305"/>
      <c r="UJB221" s="306"/>
      <c r="UJC221" s="305"/>
      <c r="UJD221" s="306"/>
      <c r="UJE221" s="305"/>
      <c r="UJF221" s="306"/>
      <c r="UJG221" s="305"/>
      <c r="UJH221" s="306"/>
      <c r="UJI221" s="305"/>
      <c r="UJJ221" s="306"/>
      <c r="UJK221" s="305"/>
      <c r="UJL221" s="306"/>
      <c r="UJM221" s="305"/>
      <c r="UJN221" s="306"/>
      <c r="UJO221" s="305"/>
      <c r="UJP221" s="306"/>
      <c r="UJQ221" s="305"/>
      <c r="UJR221" s="306"/>
      <c r="UJS221" s="305"/>
      <c r="UJT221" s="306"/>
      <c r="UJU221" s="305"/>
      <c r="UJV221" s="306"/>
      <c r="UJW221" s="305"/>
      <c r="UJX221" s="306"/>
      <c r="UJY221" s="305"/>
      <c r="UJZ221" s="306"/>
      <c r="UKA221" s="305"/>
      <c r="UKB221" s="306"/>
      <c r="UKC221" s="305"/>
      <c r="UKD221" s="306"/>
      <c r="UKE221" s="305"/>
      <c r="UKF221" s="306"/>
      <c r="UKG221" s="305"/>
      <c r="UKH221" s="306"/>
      <c r="UKI221" s="305"/>
      <c r="UKJ221" s="306"/>
      <c r="UKK221" s="305"/>
      <c r="UKL221" s="306"/>
      <c r="UKM221" s="305"/>
      <c r="UKN221" s="306"/>
      <c r="UKO221" s="305"/>
      <c r="UKP221" s="306"/>
      <c r="UKQ221" s="305"/>
      <c r="UKR221" s="306"/>
      <c r="UKS221" s="305"/>
      <c r="UKT221" s="306"/>
      <c r="UKU221" s="305"/>
      <c r="UKV221" s="306"/>
      <c r="UKW221" s="305"/>
      <c r="UKX221" s="306"/>
      <c r="UKY221" s="305"/>
      <c r="UKZ221" s="306"/>
      <c r="ULA221" s="305"/>
      <c r="ULB221" s="306"/>
      <c r="ULC221" s="305"/>
      <c r="ULD221" s="306"/>
      <c r="ULE221" s="305"/>
      <c r="ULF221" s="306"/>
      <c r="ULG221" s="305"/>
      <c r="ULH221" s="306"/>
      <c r="ULI221" s="305"/>
      <c r="ULJ221" s="306"/>
      <c r="ULK221" s="305"/>
      <c r="ULL221" s="306"/>
      <c r="ULM221" s="305"/>
      <c r="ULN221" s="306"/>
      <c r="ULO221" s="305"/>
      <c r="ULP221" s="306"/>
      <c r="ULQ221" s="305"/>
      <c r="ULR221" s="306"/>
      <c r="ULS221" s="305"/>
      <c r="ULT221" s="306"/>
      <c r="ULU221" s="305"/>
      <c r="ULV221" s="306"/>
      <c r="ULW221" s="305"/>
      <c r="ULX221" s="306"/>
      <c r="ULY221" s="305"/>
      <c r="ULZ221" s="306"/>
      <c r="UMA221" s="305"/>
      <c r="UMB221" s="306"/>
      <c r="UMC221" s="305"/>
      <c r="UMD221" s="306"/>
      <c r="UME221" s="305"/>
      <c r="UMF221" s="306"/>
      <c r="UMG221" s="305"/>
      <c r="UMH221" s="306"/>
      <c r="UMI221" s="305"/>
      <c r="UMJ221" s="306"/>
      <c r="UMK221" s="305"/>
      <c r="UML221" s="306"/>
      <c r="UMM221" s="305"/>
      <c r="UMN221" s="306"/>
      <c r="UMO221" s="305"/>
      <c r="UMP221" s="306"/>
      <c r="UMQ221" s="305"/>
      <c r="UMR221" s="306"/>
      <c r="UMS221" s="305"/>
      <c r="UMT221" s="306"/>
      <c r="UMU221" s="305"/>
      <c r="UMV221" s="306"/>
      <c r="UMW221" s="305"/>
      <c r="UMX221" s="306"/>
      <c r="UMY221" s="305"/>
      <c r="UMZ221" s="306"/>
      <c r="UNA221" s="305"/>
      <c r="UNB221" s="306"/>
      <c r="UNC221" s="305"/>
      <c r="UND221" s="306"/>
      <c r="UNE221" s="305"/>
      <c r="UNF221" s="306"/>
      <c r="UNG221" s="305"/>
      <c r="UNH221" s="306"/>
      <c r="UNI221" s="305"/>
      <c r="UNJ221" s="306"/>
      <c r="UNK221" s="305"/>
      <c r="UNL221" s="306"/>
      <c r="UNM221" s="305"/>
      <c r="UNN221" s="306"/>
      <c r="UNO221" s="305"/>
      <c r="UNP221" s="306"/>
      <c r="UNQ221" s="305"/>
      <c r="UNR221" s="306"/>
      <c r="UNS221" s="305"/>
      <c r="UNT221" s="306"/>
      <c r="UNU221" s="305"/>
      <c r="UNV221" s="306"/>
      <c r="UNW221" s="305"/>
      <c r="UNX221" s="306"/>
      <c r="UNY221" s="305"/>
      <c r="UNZ221" s="306"/>
      <c r="UOA221" s="305"/>
      <c r="UOB221" s="306"/>
      <c r="UOC221" s="305"/>
      <c r="UOD221" s="306"/>
      <c r="UOE221" s="305"/>
      <c r="UOF221" s="306"/>
      <c r="UOG221" s="305"/>
      <c r="UOH221" s="306"/>
      <c r="UOI221" s="305"/>
      <c r="UOJ221" s="306"/>
      <c r="UOK221" s="305"/>
      <c r="UOL221" s="306"/>
      <c r="UOM221" s="305"/>
      <c r="UON221" s="306"/>
      <c r="UOO221" s="305"/>
      <c r="UOP221" s="306"/>
      <c r="UOQ221" s="305"/>
      <c r="UOR221" s="306"/>
      <c r="UOS221" s="305"/>
      <c r="UOT221" s="306"/>
      <c r="UOU221" s="305"/>
      <c r="UOV221" s="306"/>
      <c r="UOW221" s="305"/>
      <c r="UOX221" s="306"/>
      <c r="UOY221" s="305"/>
      <c r="UOZ221" s="306"/>
      <c r="UPA221" s="305"/>
      <c r="UPB221" s="306"/>
      <c r="UPC221" s="305"/>
      <c r="UPD221" s="306"/>
      <c r="UPE221" s="305"/>
      <c r="UPF221" s="306"/>
      <c r="UPG221" s="305"/>
      <c r="UPH221" s="306"/>
      <c r="UPI221" s="305"/>
      <c r="UPJ221" s="306"/>
      <c r="UPK221" s="305"/>
      <c r="UPL221" s="306"/>
      <c r="UPM221" s="305"/>
      <c r="UPN221" s="306"/>
      <c r="UPO221" s="305"/>
      <c r="UPP221" s="306"/>
      <c r="UPQ221" s="305"/>
      <c r="UPR221" s="306"/>
      <c r="UPS221" s="305"/>
      <c r="UPT221" s="306"/>
      <c r="UPU221" s="305"/>
      <c r="UPV221" s="306"/>
      <c r="UPW221" s="305"/>
      <c r="UPX221" s="306"/>
      <c r="UPY221" s="305"/>
      <c r="UPZ221" s="306"/>
      <c r="UQA221" s="305"/>
      <c r="UQB221" s="306"/>
      <c r="UQC221" s="305"/>
      <c r="UQD221" s="306"/>
      <c r="UQE221" s="305"/>
      <c r="UQF221" s="306"/>
      <c r="UQG221" s="305"/>
      <c r="UQH221" s="306"/>
      <c r="UQI221" s="305"/>
      <c r="UQJ221" s="306"/>
      <c r="UQK221" s="305"/>
      <c r="UQL221" s="306"/>
      <c r="UQM221" s="305"/>
      <c r="UQN221" s="306"/>
      <c r="UQO221" s="305"/>
      <c r="UQP221" s="306"/>
      <c r="UQQ221" s="305"/>
      <c r="UQR221" s="306"/>
      <c r="UQS221" s="305"/>
      <c r="UQT221" s="306"/>
      <c r="UQU221" s="305"/>
      <c r="UQV221" s="306"/>
      <c r="UQW221" s="305"/>
      <c r="UQX221" s="306"/>
      <c r="UQY221" s="305"/>
      <c r="UQZ221" s="306"/>
      <c r="URA221" s="305"/>
      <c r="URB221" s="306"/>
      <c r="URC221" s="305"/>
      <c r="URD221" s="306"/>
      <c r="URE221" s="305"/>
      <c r="URF221" s="306"/>
      <c r="URG221" s="305"/>
      <c r="URH221" s="306"/>
      <c r="URI221" s="305"/>
      <c r="URJ221" s="306"/>
      <c r="URK221" s="305"/>
      <c r="URL221" s="306"/>
      <c r="URM221" s="305"/>
      <c r="URN221" s="306"/>
      <c r="URO221" s="305"/>
      <c r="URP221" s="306"/>
      <c r="URQ221" s="305"/>
      <c r="URR221" s="306"/>
      <c r="URS221" s="305"/>
      <c r="URT221" s="306"/>
      <c r="URU221" s="305"/>
      <c r="URV221" s="306"/>
      <c r="URW221" s="305"/>
      <c r="URX221" s="306"/>
      <c r="URY221" s="305"/>
      <c r="URZ221" s="306"/>
      <c r="USA221" s="305"/>
      <c r="USB221" s="306"/>
      <c r="USC221" s="305"/>
      <c r="USD221" s="306"/>
      <c r="USE221" s="305"/>
      <c r="USF221" s="306"/>
      <c r="USG221" s="305"/>
      <c r="USH221" s="306"/>
      <c r="USI221" s="305"/>
      <c r="USJ221" s="306"/>
      <c r="USK221" s="305"/>
      <c r="USL221" s="306"/>
      <c r="USM221" s="305"/>
      <c r="USN221" s="306"/>
      <c r="USO221" s="305"/>
      <c r="USP221" s="306"/>
      <c r="USQ221" s="305"/>
      <c r="USR221" s="306"/>
      <c r="USS221" s="305"/>
      <c r="UST221" s="306"/>
      <c r="USU221" s="305"/>
      <c r="USV221" s="306"/>
      <c r="USW221" s="305"/>
      <c r="USX221" s="306"/>
      <c r="USY221" s="305"/>
      <c r="USZ221" s="306"/>
      <c r="UTA221" s="305"/>
      <c r="UTB221" s="306"/>
      <c r="UTC221" s="305"/>
      <c r="UTD221" s="306"/>
      <c r="UTE221" s="305"/>
      <c r="UTF221" s="306"/>
      <c r="UTG221" s="305"/>
      <c r="UTH221" s="306"/>
      <c r="UTI221" s="305"/>
      <c r="UTJ221" s="306"/>
      <c r="UTK221" s="305"/>
      <c r="UTL221" s="306"/>
      <c r="UTM221" s="305"/>
      <c r="UTN221" s="306"/>
      <c r="UTO221" s="305"/>
      <c r="UTP221" s="306"/>
      <c r="UTQ221" s="305"/>
      <c r="UTR221" s="306"/>
      <c r="UTS221" s="305"/>
      <c r="UTT221" s="306"/>
      <c r="UTU221" s="305"/>
      <c r="UTV221" s="306"/>
      <c r="UTW221" s="305"/>
      <c r="UTX221" s="306"/>
      <c r="UTY221" s="305"/>
      <c r="UTZ221" s="306"/>
      <c r="UUA221" s="305"/>
      <c r="UUB221" s="306"/>
      <c r="UUC221" s="305"/>
      <c r="UUD221" s="306"/>
      <c r="UUE221" s="305"/>
      <c r="UUF221" s="306"/>
      <c r="UUG221" s="305"/>
      <c r="UUH221" s="306"/>
      <c r="UUI221" s="305"/>
      <c r="UUJ221" s="306"/>
      <c r="UUK221" s="305"/>
      <c r="UUL221" s="306"/>
      <c r="UUM221" s="305"/>
      <c r="UUN221" s="306"/>
      <c r="UUO221" s="305"/>
      <c r="UUP221" s="306"/>
      <c r="UUQ221" s="305"/>
      <c r="UUR221" s="306"/>
      <c r="UUS221" s="305"/>
      <c r="UUT221" s="306"/>
      <c r="UUU221" s="305"/>
      <c r="UUV221" s="306"/>
      <c r="UUW221" s="305"/>
      <c r="UUX221" s="306"/>
      <c r="UUY221" s="305"/>
      <c r="UUZ221" s="306"/>
      <c r="UVA221" s="305"/>
      <c r="UVB221" s="306"/>
      <c r="UVC221" s="305"/>
      <c r="UVD221" s="306"/>
      <c r="UVE221" s="305"/>
      <c r="UVF221" s="306"/>
      <c r="UVG221" s="305"/>
      <c r="UVH221" s="306"/>
      <c r="UVI221" s="305"/>
      <c r="UVJ221" s="306"/>
      <c r="UVK221" s="305"/>
      <c r="UVL221" s="306"/>
      <c r="UVM221" s="305"/>
      <c r="UVN221" s="306"/>
      <c r="UVO221" s="305"/>
      <c r="UVP221" s="306"/>
      <c r="UVQ221" s="305"/>
      <c r="UVR221" s="306"/>
      <c r="UVS221" s="305"/>
      <c r="UVT221" s="306"/>
      <c r="UVU221" s="305"/>
      <c r="UVV221" s="306"/>
      <c r="UVW221" s="305"/>
      <c r="UVX221" s="306"/>
      <c r="UVY221" s="305"/>
      <c r="UVZ221" s="306"/>
      <c r="UWA221" s="305"/>
      <c r="UWB221" s="306"/>
      <c r="UWC221" s="305"/>
      <c r="UWD221" s="306"/>
      <c r="UWE221" s="305"/>
      <c r="UWF221" s="306"/>
      <c r="UWG221" s="305"/>
      <c r="UWH221" s="306"/>
      <c r="UWI221" s="305"/>
      <c r="UWJ221" s="306"/>
      <c r="UWK221" s="305"/>
      <c r="UWL221" s="306"/>
      <c r="UWM221" s="305"/>
      <c r="UWN221" s="306"/>
      <c r="UWO221" s="305"/>
      <c r="UWP221" s="306"/>
      <c r="UWQ221" s="305"/>
      <c r="UWR221" s="306"/>
      <c r="UWS221" s="305"/>
      <c r="UWT221" s="306"/>
      <c r="UWU221" s="305"/>
      <c r="UWV221" s="306"/>
      <c r="UWW221" s="305"/>
      <c r="UWX221" s="306"/>
      <c r="UWY221" s="305"/>
      <c r="UWZ221" s="306"/>
      <c r="UXA221" s="305"/>
      <c r="UXB221" s="306"/>
      <c r="UXC221" s="305"/>
      <c r="UXD221" s="306"/>
      <c r="UXE221" s="305"/>
      <c r="UXF221" s="306"/>
      <c r="UXG221" s="305"/>
      <c r="UXH221" s="306"/>
      <c r="UXI221" s="305"/>
      <c r="UXJ221" s="306"/>
      <c r="UXK221" s="305"/>
      <c r="UXL221" s="306"/>
      <c r="UXM221" s="305"/>
      <c r="UXN221" s="306"/>
      <c r="UXO221" s="305"/>
      <c r="UXP221" s="306"/>
      <c r="UXQ221" s="305"/>
      <c r="UXR221" s="306"/>
      <c r="UXS221" s="305"/>
      <c r="UXT221" s="306"/>
      <c r="UXU221" s="305"/>
      <c r="UXV221" s="306"/>
      <c r="UXW221" s="305"/>
      <c r="UXX221" s="306"/>
      <c r="UXY221" s="305"/>
      <c r="UXZ221" s="306"/>
      <c r="UYA221" s="305"/>
      <c r="UYB221" s="306"/>
      <c r="UYC221" s="305"/>
      <c r="UYD221" s="306"/>
      <c r="UYE221" s="305"/>
      <c r="UYF221" s="306"/>
      <c r="UYG221" s="305"/>
      <c r="UYH221" s="306"/>
      <c r="UYI221" s="305"/>
      <c r="UYJ221" s="306"/>
      <c r="UYK221" s="305"/>
      <c r="UYL221" s="306"/>
      <c r="UYM221" s="305"/>
      <c r="UYN221" s="306"/>
      <c r="UYO221" s="305"/>
      <c r="UYP221" s="306"/>
      <c r="UYQ221" s="305"/>
      <c r="UYR221" s="306"/>
      <c r="UYS221" s="305"/>
      <c r="UYT221" s="306"/>
      <c r="UYU221" s="305"/>
      <c r="UYV221" s="306"/>
      <c r="UYW221" s="305"/>
      <c r="UYX221" s="306"/>
      <c r="UYY221" s="305"/>
      <c r="UYZ221" s="306"/>
      <c r="UZA221" s="305"/>
      <c r="UZB221" s="306"/>
      <c r="UZC221" s="305"/>
      <c r="UZD221" s="306"/>
      <c r="UZE221" s="305"/>
      <c r="UZF221" s="306"/>
      <c r="UZG221" s="305"/>
      <c r="UZH221" s="306"/>
      <c r="UZI221" s="305"/>
      <c r="UZJ221" s="306"/>
      <c r="UZK221" s="305"/>
      <c r="UZL221" s="306"/>
      <c r="UZM221" s="305"/>
      <c r="UZN221" s="306"/>
      <c r="UZO221" s="305"/>
      <c r="UZP221" s="306"/>
      <c r="UZQ221" s="305"/>
      <c r="UZR221" s="306"/>
      <c r="UZS221" s="305"/>
      <c r="UZT221" s="306"/>
      <c r="UZU221" s="305"/>
      <c r="UZV221" s="306"/>
      <c r="UZW221" s="305"/>
      <c r="UZX221" s="306"/>
      <c r="UZY221" s="305"/>
      <c r="UZZ221" s="306"/>
      <c r="VAA221" s="305"/>
      <c r="VAB221" s="306"/>
      <c r="VAC221" s="305"/>
      <c r="VAD221" s="306"/>
      <c r="VAE221" s="305"/>
      <c r="VAF221" s="306"/>
      <c r="VAG221" s="305"/>
      <c r="VAH221" s="306"/>
      <c r="VAI221" s="305"/>
      <c r="VAJ221" s="306"/>
      <c r="VAK221" s="305"/>
      <c r="VAL221" s="306"/>
      <c r="VAM221" s="305"/>
      <c r="VAN221" s="306"/>
      <c r="VAO221" s="305"/>
      <c r="VAP221" s="306"/>
      <c r="VAQ221" s="305"/>
      <c r="VAR221" s="306"/>
      <c r="VAS221" s="305"/>
      <c r="VAT221" s="306"/>
      <c r="VAU221" s="305"/>
      <c r="VAV221" s="306"/>
      <c r="VAW221" s="305"/>
      <c r="VAX221" s="306"/>
      <c r="VAY221" s="305"/>
      <c r="VAZ221" s="306"/>
      <c r="VBA221" s="305"/>
      <c r="VBB221" s="306"/>
      <c r="VBC221" s="305"/>
      <c r="VBD221" s="306"/>
      <c r="VBE221" s="305"/>
      <c r="VBF221" s="306"/>
      <c r="VBG221" s="305"/>
      <c r="VBH221" s="306"/>
      <c r="VBI221" s="305"/>
      <c r="VBJ221" s="306"/>
      <c r="VBK221" s="305"/>
      <c r="VBL221" s="306"/>
      <c r="VBM221" s="305"/>
      <c r="VBN221" s="306"/>
      <c r="VBO221" s="305"/>
      <c r="VBP221" s="306"/>
      <c r="VBQ221" s="305"/>
      <c r="VBR221" s="306"/>
      <c r="VBS221" s="305"/>
      <c r="VBT221" s="306"/>
      <c r="VBU221" s="305"/>
      <c r="VBV221" s="306"/>
      <c r="VBW221" s="305"/>
      <c r="VBX221" s="306"/>
      <c r="VBY221" s="305"/>
      <c r="VBZ221" s="306"/>
      <c r="VCA221" s="305"/>
      <c r="VCB221" s="306"/>
      <c r="VCC221" s="305"/>
      <c r="VCD221" s="306"/>
      <c r="VCE221" s="305"/>
      <c r="VCF221" s="306"/>
      <c r="VCG221" s="305"/>
      <c r="VCH221" s="306"/>
      <c r="VCI221" s="305"/>
      <c r="VCJ221" s="306"/>
      <c r="VCK221" s="305"/>
      <c r="VCL221" s="306"/>
      <c r="VCM221" s="305"/>
      <c r="VCN221" s="306"/>
      <c r="VCO221" s="305"/>
      <c r="VCP221" s="306"/>
      <c r="VCQ221" s="305"/>
      <c r="VCR221" s="306"/>
      <c r="VCS221" s="305"/>
      <c r="VCT221" s="306"/>
      <c r="VCU221" s="305"/>
      <c r="VCV221" s="306"/>
      <c r="VCW221" s="305"/>
      <c r="VCX221" s="306"/>
      <c r="VCY221" s="305"/>
      <c r="VCZ221" s="306"/>
      <c r="VDA221" s="305"/>
      <c r="VDB221" s="306"/>
      <c r="VDC221" s="305"/>
      <c r="VDD221" s="306"/>
      <c r="VDE221" s="305"/>
      <c r="VDF221" s="306"/>
      <c r="VDG221" s="305"/>
      <c r="VDH221" s="306"/>
      <c r="VDI221" s="305"/>
      <c r="VDJ221" s="306"/>
      <c r="VDK221" s="305"/>
      <c r="VDL221" s="306"/>
      <c r="VDM221" s="305"/>
      <c r="VDN221" s="306"/>
      <c r="VDO221" s="305"/>
      <c r="VDP221" s="306"/>
      <c r="VDQ221" s="305"/>
      <c r="VDR221" s="306"/>
      <c r="VDS221" s="305"/>
      <c r="VDT221" s="306"/>
      <c r="VDU221" s="305"/>
      <c r="VDV221" s="306"/>
      <c r="VDW221" s="305"/>
      <c r="VDX221" s="306"/>
      <c r="VDY221" s="305"/>
      <c r="VDZ221" s="306"/>
      <c r="VEA221" s="305"/>
      <c r="VEB221" s="306"/>
      <c r="VEC221" s="305"/>
      <c r="VED221" s="306"/>
      <c r="VEE221" s="305"/>
      <c r="VEF221" s="306"/>
      <c r="VEG221" s="305"/>
      <c r="VEH221" s="306"/>
      <c r="VEI221" s="305"/>
      <c r="VEJ221" s="306"/>
      <c r="VEK221" s="305"/>
      <c r="VEL221" s="306"/>
      <c r="VEM221" s="305"/>
      <c r="VEN221" s="306"/>
      <c r="VEO221" s="305"/>
      <c r="VEP221" s="306"/>
      <c r="VEQ221" s="305"/>
      <c r="VER221" s="306"/>
      <c r="VES221" s="305"/>
      <c r="VET221" s="306"/>
      <c r="VEU221" s="305"/>
      <c r="VEV221" s="306"/>
      <c r="VEW221" s="305"/>
      <c r="VEX221" s="306"/>
      <c r="VEY221" s="305"/>
      <c r="VEZ221" s="306"/>
      <c r="VFA221" s="305"/>
      <c r="VFB221" s="306"/>
      <c r="VFC221" s="305"/>
      <c r="VFD221" s="306"/>
      <c r="VFE221" s="305"/>
      <c r="VFF221" s="306"/>
      <c r="VFG221" s="305"/>
      <c r="VFH221" s="306"/>
      <c r="VFI221" s="305"/>
      <c r="VFJ221" s="306"/>
      <c r="VFK221" s="305"/>
      <c r="VFL221" s="306"/>
      <c r="VFM221" s="305"/>
      <c r="VFN221" s="306"/>
      <c r="VFO221" s="305"/>
      <c r="VFP221" s="306"/>
      <c r="VFQ221" s="305"/>
      <c r="VFR221" s="306"/>
      <c r="VFS221" s="305"/>
      <c r="VFT221" s="306"/>
      <c r="VFU221" s="305"/>
      <c r="VFV221" s="306"/>
      <c r="VFW221" s="305"/>
      <c r="VFX221" s="306"/>
      <c r="VFY221" s="305"/>
      <c r="VFZ221" s="306"/>
      <c r="VGA221" s="305"/>
      <c r="VGB221" s="306"/>
      <c r="VGC221" s="305"/>
      <c r="VGD221" s="306"/>
      <c r="VGE221" s="305"/>
      <c r="VGF221" s="306"/>
      <c r="VGG221" s="305"/>
      <c r="VGH221" s="306"/>
      <c r="VGI221" s="305"/>
      <c r="VGJ221" s="306"/>
      <c r="VGK221" s="305"/>
      <c r="VGL221" s="306"/>
      <c r="VGM221" s="305"/>
      <c r="VGN221" s="306"/>
      <c r="VGO221" s="305"/>
      <c r="VGP221" s="306"/>
      <c r="VGQ221" s="305"/>
      <c r="VGR221" s="306"/>
      <c r="VGS221" s="305"/>
      <c r="VGT221" s="306"/>
      <c r="VGU221" s="305"/>
      <c r="VGV221" s="306"/>
      <c r="VGW221" s="305"/>
      <c r="VGX221" s="306"/>
      <c r="VGY221" s="305"/>
      <c r="VGZ221" s="306"/>
      <c r="VHA221" s="305"/>
      <c r="VHB221" s="306"/>
      <c r="VHC221" s="305"/>
      <c r="VHD221" s="306"/>
      <c r="VHE221" s="305"/>
      <c r="VHF221" s="306"/>
      <c r="VHG221" s="305"/>
      <c r="VHH221" s="306"/>
      <c r="VHI221" s="305"/>
      <c r="VHJ221" s="306"/>
      <c r="VHK221" s="305"/>
      <c r="VHL221" s="306"/>
      <c r="VHM221" s="305"/>
      <c r="VHN221" s="306"/>
      <c r="VHO221" s="305"/>
      <c r="VHP221" s="306"/>
      <c r="VHQ221" s="305"/>
      <c r="VHR221" s="306"/>
      <c r="VHS221" s="305"/>
      <c r="VHT221" s="306"/>
      <c r="VHU221" s="305"/>
      <c r="VHV221" s="306"/>
      <c r="VHW221" s="305"/>
      <c r="VHX221" s="306"/>
      <c r="VHY221" s="305"/>
      <c r="VHZ221" s="306"/>
      <c r="VIA221" s="305"/>
      <c r="VIB221" s="306"/>
      <c r="VIC221" s="305"/>
      <c r="VID221" s="306"/>
      <c r="VIE221" s="305"/>
      <c r="VIF221" s="306"/>
      <c r="VIG221" s="305"/>
      <c r="VIH221" s="306"/>
      <c r="VII221" s="305"/>
      <c r="VIJ221" s="306"/>
      <c r="VIK221" s="305"/>
      <c r="VIL221" s="306"/>
      <c r="VIM221" s="305"/>
      <c r="VIN221" s="306"/>
      <c r="VIO221" s="305"/>
      <c r="VIP221" s="306"/>
      <c r="VIQ221" s="305"/>
      <c r="VIR221" s="306"/>
      <c r="VIS221" s="305"/>
      <c r="VIT221" s="306"/>
      <c r="VIU221" s="305"/>
      <c r="VIV221" s="306"/>
      <c r="VIW221" s="305"/>
      <c r="VIX221" s="306"/>
      <c r="VIY221" s="305"/>
      <c r="VIZ221" s="306"/>
      <c r="VJA221" s="305"/>
      <c r="VJB221" s="306"/>
      <c r="VJC221" s="305"/>
      <c r="VJD221" s="306"/>
      <c r="VJE221" s="305"/>
      <c r="VJF221" s="306"/>
      <c r="VJG221" s="305"/>
      <c r="VJH221" s="306"/>
      <c r="VJI221" s="305"/>
      <c r="VJJ221" s="306"/>
      <c r="VJK221" s="305"/>
      <c r="VJL221" s="306"/>
      <c r="VJM221" s="305"/>
      <c r="VJN221" s="306"/>
      <c r="VJO221" s="305"/>
      <c r="VJP221" s="306"/>
      <c r="VJQ221" s="305"/>
      <c r="VJR221" s="306"/>
      <c r="VJS221" s="305"/>
      <c r="VJT221" s="306"/>
      <c r="VJU221" s="305"/>
      <c r="VJV221" s="306"/>
      <c r="VJW221" s="305"/>
      <c r="VJX221" s="306"/>
      <c r="VJY221" s="305"/>
      <c r="VJZ221" s="306"/>
      <c r="VKA221" s="305"/>
      <c r="VKB221" s="306"/>
      <c r="VKC221" s="305"/>
      <c r="VKD221" s="306"/>
      <c r="VKE221" s="305"/>
      <c r="VKF221" s="306"/>
      <c r="VKG221" s="305"/>
      <c r="VKH221" s="306"/>
      <c r="VKI221" s="305"/>
      <c r="VKJ221" s="306"/>
      <c r="VKK221" s="305"/>
      <c r="VKL221" s="306"/>
      <c r="VKM221" s="305"/>
      <c r="VKN221" s="306"/>
      <c r="VKO221" s="305"/>
      <c r="VKP221" s="306"/>
      <c r="VKQ221" s="305"/>
      <c r="VKR221" s="306"/>
      <c r="VKS221" s="305"/>
      <c r="VKT221" s="306"/>
      <c r="VKU221" s="305"/>
      <c r="VKV221" s="306"/>
      <c r="VKW221" s="305"/>
      <c r="VKX221" s="306"/>
      <c r="VKY221" s="305"/>
      <c r="VKZ221" s="306"/>
      <c r="VLA221" s="305"/>
      <c r="VLB221" s="306"/>
      <c r="VLC221" s="305"/>
      <c r="VLD221" s="306"/>
      <c r="VLE221" s="305"/>
      <c r="VLF221" s="306"/>
      <c r="VLG221" s="305"/>
      <c r="VLH221" s="306"/>
      <c r="VLI221" s="305"/>
      <c r="VLJ221" s="306"/>
      <c r="VLK221" s="305"/>
      <c r="VLL221" s="306"/>
      <c r="VLM221" s="305"/>
      <c r="VLN221" s="306"/>
      <c r="VLO221" s="305"/>
      <c r="VLP221" s="306"/>
      <c r="VLQ221" s="305"/>
      <c r="VLR221" s="306"/>
      <c r="VLS221" s="305"/>
      <c r="VLT221" s="306"/>
      <c r="VLU221" s="305"/>
      <c r="VLV221" s="306"/>
      <c r="VLW221" s="305"/>
      <c r="VLX221" s="306"/>
      <c r="VLY221" s="305"/>
      <c r="VLZ221" s="306"/>
      <c r="VMA221" s="305"/>
      <c r="VMB221" s="306"/>
      <c r="VMC221" s="305"/>
      <c r="VMD221" s="306"/>
      <c r="VME221" s="305"/>
      <c r="VMF221" s="306"/>
      <c r="VMG221" s="305"/>
      <c r="VMH221" s="306"/>
      <c r="VMI221" s="305"/>
      <c r="VMJ221" s="306"/>
      <c r="VMK221" s="305"/>
      <c r="VML221" s="306"/>
      <c r="VMM221" s="305"/>
      <c r="VMN221" s="306"/>
      <c r="VMO221" s="305"/>
      <c r="VMP221" s="306"/>
      <c r="VMQ221" s="305"/>
      <c r="VMR221" s="306"/>
      <c r="VMS221" s="305"/>
      <c r="VMT221" s="306"/>
      <c r="VMU221" s="305"/>
      <c r="VMV221" s="306"/>
      <c r="VMW221" s="305"/>
      <c r="VMX221" s="306"/>
      <c r="VMY221" s="305"/>
      <c r="VMZ221" s="306"/>
      <c r="VNA221" s="305"/>
      <c r="VNB221" s="306"/>
      <c r="VNC221" s="305"/>
      <c r="VND221" s="306"/>
      <c r="VNE221" s="305"/>
      <c r="VNF221" s="306"/>
      <c r="VNG221" s="305"/>
      <c r="VNH221" s="306"/>
      <c r="VNI221" s="305"/>
      <c r="VNJ221" s="306"/>
      <c r="VNK221" s="305"/>
      <c r="VNL221" s="306"/>
      <c r="VNM221" s="305"/>
      <c r="VNN221" s="306"/>
      <c r="VNO221" s="305"/>
      <c r="VNP221" s="306"/>
      <c r="VNQ221" s="305"/>
      <c r="VNR221" s="306"/>
      <c r="VNS221" s="305"/>
      <c r="VNT221" s="306"/>
      <c r="VNU221" s="305"/>
      <c r="VNV221" s="306"/>
      <c r="VNW221" s="305"/>
      <c r="VNX221" s="306"/>
      <c r="VNY221" s="305"/>
      <c r="VNZ221" s="306"/>
      <c r="VOA221" s="305"/>
      <c r="VOB221" s="306"/>
      <c r="VOC221" s="305"/>
      <c r="VOD221" s="306"/>
      <c r="VOE221" s="305"/>
      <c r="VOF221" s="306"/>
      <c r="VOG221" s="305"/>
      <c r="VOH221" s="306"/>
      <c r="VOI221" s="305"/>
      <c r="VOJ221" s="306"/>
      <c r="VOK221" s="305"/>
      <c r="VOL221" s="306"/>
      <c r="VOM221" s="305"/>
      <c r="VON221" s="306"/>
      <c r="VOO221" s="305"/>
      <c r="VOP221" s="306"/>
      <c r="VOQ221" s="305"/>
      <c r="VOR221" s="306"/>
      <c r="VOS221" s="305"/>
      <c r="VOT221" s="306"/>
      <c r="VOU221" s="305"/>
      <c r="VOV221" s="306"/>
      <c r="VOW221" s="305"/>
      <c r="VOX221" s="306"/>
      <c r="VOY221" s="305"/>
      <c r="VOZ221" s="306"/>
      <c r="VPA221" s="305"/>
      <c r="VPB221" s="306"/>
      <c r="VPC221" s="305"/>
      <c r="VPD221" s="306"/>
      <c r="VPE221" s="305"/>
      <c r="VPF221" s="306"/>
      <c r="VPG221" s="305"/>
      <c r="VPH221" s="306"/>
      <c r="VPI221" s="305"/>
      <c r="VPJ221" s="306"/>
      <c r="VPK221" s="305"/>
      <c r="VPL221" s="306"/>
      <c r="VPM221" s="305"/>
      <c r="VPN221" s="306"/>
      <c r="VPO221" s="305"/>
      <c r="VPP221" s="306"/>
      <c r="VPQ221" s="305"/>
      <c r="VPR221" s="306"/>
      <c r="VPS221" s="305"/>
      <c r="VPT221" s="306"/>
      <c r="VPU221" s="305"/>
      <c r="VPV221" s="306"/>
      <c r="VPW221" s="305"/>
      <c r="VPX221" s="306"/>
      <c r="VPY221" s="305"/>
      <c r="VPZ221" s="306"/>
      <c r="VQA221" s="305"/>
      <c r="VQB221" s="306"/>
      <c r="VQC221" s="305"/>
      <c r="VQD221" s="306"/>
      <c r="VQE221" s="305"/>
      <c r="VQF221" s="306"/>
      <c r="VQG221" s="305"/>
      <c r="VQH221" s="306"/>
      <c r="VQI221" s="305"/>
      <c r="VQJ221" s="306"/>
      <c r="VQK221" s="305"/>
      <c r="VQL221" s="306"/>
      <c r="VQM221" s="305"/>
      <c r="VQN221" s="306"/>
      <c r="VQO221" s="305"/>
      <c r="VQP221" s="306"/>
      <c r="VQQ221" s="305"/>
      <c r="VQR221" s="306"/>
      <c r="VQS221" s="305"/>
      <c r="VQT221" s="306"/>
      <c r="VQU221" s="305"/>
      <c r="VQV221" s="306"/>
      <c r="VQW221" s="305"/>
      <c r="VQX221" s="306"/>
      <c r="VQY221" s="305"/>
      <c r="VQZ221" s="306"/>
      <c r="VRA221" s="305"/>
      <c r="VRB221" s="306"/>
      <c r="VRC221" s="305"/>
      <c r="VRD221" s="306"/>
      <c r="VRE221" s="305"/>
      <c r="VRF221" s="306"/>
      <c r="VRG221" s="305"/>
      <c r="VRH221" s="306"/>
      <c r="VRI221" s="305"/>
      <c r="VRJ221" s="306"/>
      <c r="VRK221" s="305"/>
      <c r="VRL221" s="306"/>
      <c r="VRM221" s="305"/>
      <c r="VRN221" s="306"/>
      <c r="VRO221" s="305"/>
      <c r="VRP221" s="306"/>
      <c r="VRQ221" s="305"/>
      <c r="VRR221" s="306"/>
      <c r="VRS221" s="305"/>
      <c r="VRT221" s="306"/>
      <c r="VRU221" s="305"/>
      <c r="VRV221" s="306"/>
      <c r="VRW221" s="305"/>
      <c r="VRX221" s="306"/>
      <c r="VRY221" s="305"/>
      <c r="VRZ221" s="306"/>
      <c r="VSA221" s="305"/>
      <c r="VSB221" s="306"/>
      <c r="VSC221" s="305"/>
      <c r="VSD221" s="306"/>
      <c r="VSE221" s="305"/>
      <c r="VSF221" s="306"/>
      <c r="VSG221" s="305"/>
      <c r="VSH221" s="306"/>
      <c r="VSI221" s="305"/>
      <c r="VSJ221" s="306"/>
      <c r="VSK221" s="305"/>
      <c r="VSL221" s="306"/>
      <c r="VSM221" s="305"/>
      <c r="VSN221" s="306"/>
      <c r="VSO221" s="305"/>
      <c r="VSP221" s="306"/>
      <c r="VSQ221" s="305"/>
      <c r="VSR221" s="306"/>
      <c r="VSS221" s="305"/>
      <c r="VST221" s="306"/>
      <c r="VSU221" s="305"/>
      <c r="VSV221" s="306"/>
      <c r="VSW221" s="305"/>
      <c r="VSX221" s="306"/>
      <c r="VSY221" s="305"/>
      <c r="VSZ221" s="306"/>
      <c r="VTA221" s="305"/>
      <c r="VTB221" s="306"/>
      <c r="VTC221" s="305"/>
      <c r="VTD221" s="306"/>
      <c r="VTE221" s="305"/>
      <c r="VTF221" s="306"/>
      <c r="VTG221" s="305"/>
      <c r="VTH221" s="306"/>
      <c r="VTI221" s="305"/>
      <c r="VTJ221" s="306"/>
      <c r="VTK221" s="305"/>
      <c r="VTL221" s="306"/>
      <c r="VTM221" s="305"/>
      <c r="VTN221" s="306"/>
      <c r="VTO221" s="305"/>
      <c r="VTP221" s="306"/>
      <c r="VTQ221" s="305"/>
      <c r="VTR221" s="306"/>
      <c r="VTS221" s="305"/>
      <c r="VTT221" s="306"/>
      <c r="VTU221" s="305"/>
      <c r="VTV221" s="306"/>
      <c r="VTW221" s="305"/>
      <c r="VTX221" s="306"/>
      <c r="VTY221" s="305"/>
      <c r="VTZ221" s="306"/>
      <c r="VUA221" s="305"/>
      <c r="VUB221" s="306"/>
      <c r="VUC221" s="305"/>
      <c r="VUD221" s="306"/>
      <c r="VUE221" s="305"/>
      <c r="VUF221" s="306"/>
      <c r="VUG221" s="305"/>
      <c r="VUH221" s="306"/>
      <c r="VUI221" s="305"/>
      <c r="VUJ221" s="306"/>
      <c r="VUK221" s="305"/>
      <c r="VUL221" s="306"/>
      <c r="VUM221" s="305"/>
      <c r="VUN221" s="306"/>
      <c r="VUO221" s="305"/>
      <c r="VUP221" s="306"/>
      <c r="VUQ221" s="305"/>
      <c r="VUR221" s="306"/>
      <c r="VUS221" s="305"/>
      <c r="VUT221" s="306"/>
      <c r="VUU221" s="305"/>
      <c r="VUV221" s="306"/>
      <c r="VUW221" s="305"/>
      <c r="VUX221" s="306"/>
      <c r="VUY221" s="305"/>
      <c r="VUZ221" s="306"/>
      <c r="VVA221" s="305"/>
      <c r="VVB221" s="306"/>
      <c r="VVC221" s="305"/>
      <c r="VVD221" s="306"/>
      <c r="VVE221" s="305"/>
      <c r="VVF221" s="306"/>
      <c r="VVG221" s="305"/>
      <c r="VVH221" s="306"/>
      <c r="VVI221" s="305"/>
      <c r="VVJ221" s="306"/>
      <c r="VVK221" s="305"/>
      <c r="VVL221" s="306"/>
      <c r="VVM221" s="305"/>
      <c r="VVN221" s="306"/>
      <c r="VVO221" s="305"/>
      <c r="VVP221" s="306"/>
      <c r="VVQ221" s="305"/>
      <c r="VVR221" s="306"/>
      <c r="VVS221" s="305"/>
      <c r="VVT221" s="306"/>
      <c r="VVU221" s="305"/>
      <c r="VVV221" s="306"/>
      <c r="VVW221" s="305"/>
      <c r="VVX221" s="306"/>
      <c r="VVY221" s="305"/>
      <c r="VVZ221" s="306"/>
      <c r="VWA221" s="305"/>
      <c r="VWB221" s="306"/>
      <c r="VWC221" s="305"/>
      <c r="VWD221" s="306"/>
      <c r="VWE221" s="305"/>
      <c r="VWF221" s="306"/>
      <c r="VWG221" s="305"/>
      <c r="VWH221" s="306"/>
      <c r="VWI221" s="305"/>
      <c r="VWJ221" s="306"/>
      <c r="VWK221" s="305"/>
      <c r="VWL221" s="306"/>
      <c r="VWM221" s="305"/>
      <c r="VWN221" s="306"/>
      <c r="VWO221" s="305"/>
      <c r="VWP221" s="306"/>
      <c r="VWQ221" s="305"/>
      <c r="VWR221" s="306"/>
      <c r="VWS221" s="305"/>
      <c r="VWT221" s="306"/>
      <c r="VWU221" s="305"/>
      <c r="VWV221" s="306"/>
      <c r="VWW221" s="305"/>
      <c r="VWX221" s="306"/>
      <c r="VWY221" s="305"/>
      <c r="VWZ221" s="306"/>
      <c r="VXA221" s="305"/>
      <c r="VXB221" s="306"/>
      <c r="VXC221" s="305"/>
      <c r="VXD221" s="306"/>
      <c r="VXE221" s="305"/>
      <c r="VXF221" s="306"/>
      <c r="VXG221" s="305"/>
      <c r="VXH221" s="306"/>
      <c r="VXI221" s="305"/>
      <c r="VXJ221" s="306"/>
      <c r="VXK221" s="305"/>
      <c r="VXL221" s="306"/>
      <c r="VXM221" s="305"/>
      <c r="VXN221" s="306"/>
      <c r="VXO221" s="305"/>
      <c r="VXP221" s="306"/>
      <c r="VXQ221" s="305"/>
      <c r="VXR221" s="306"/>
      <c r="VXS221" s="305"/>
      <c r="VXT221" s="306"/>
      <c r="VXU221" s="305"/>
      <c r="VXV221" s="306"/>
      <c r="VXW221" s="305"/>
      <c r="VXX221" s="306"/>
      <c r="VXY221" s="305"/>
      <c r="VXZ221" s="306"/>
      <c r="VYA221" s="305"/>
      <c r="VYB221" s="306"/>
      <c r="VYC221" s="305"/>
      <c r="VYD221" s="306"/>
      <c r="VYE221" s="305"/>
      <c r="VYF221" s="306"/>
      <c r="VYG221" s="305"/>
      <c r="VYH221" s="306"/>
      <c r="VYI221" s="305"/>
      <c r="VYJ221" s="306"/>
      <c r="VYK221" s="305"/>
      <c r="VYL221" s="306"/>
      <c r="VYM221" s="305"/>
      <c r="VYN221" s="306"/>
      <c r="VYO221" s="305"/>
      <c r="VYP221" s="306"/>
      <c r="VYQ221" s="305"/>
      <c r="VYR221" s="306"/>
      <c r="VYS221" s="305"/>
      <c r="VYT221" s="306"/>
      <c r="VYU221" s="305"/>
      <c r="VYV221" s="306"/>
      <c r="VYW221" s="305"/>
      <c r="VYX221" s="306"/>
      <c r="VYY221" s="305"/>
      <c r="VYZ221" s="306"/>
      <c r="VZA221" s="305"/>
      <c r="VZB221" s="306"/>
      <c r="VZC221" s="305"/>
      <c r="VZD221" s="306"/>
      <c r="VZE221" s="305"/>
      <c r="VZF221" s="306"/>
      <c r="VZG221" s="305"/>
      <c r="VZH221" s="306"/>
      <c r="VZI221" s="305"/>
      <c r="VZJ221" s="306"/>
      <c r="VZK221" s="305"/>
      <c r="VZL221" s="306"/>
      <c r="VZM221" s="305"/>
      <c r="VZN221" s="306"/>
      <c r="VZO221" s="305"/>
      <c r="VZP221" s="306"/>
      <c r="VZQ221" s="305"/>
      <c r="VZR221" s="306"/>
      <c r="VZS221" s="305"/>
      <c r="VZT221" s="306"/>
      <c r="VZU221" s="305"/>
      <c r="VZV221" s="306"/>
      <c r="VZW221" s="305"/>
      <c r="VZX221" s="306"/>
      <c r="VZY221" s="305"/>
      <c r="VZZ221" s="306"/>
      <c r="WAA221" s="305"/>
      <c r="WAB221" s="306"/>
      <c r="WAC221" s="305"/>
      <c r="WAD221" s="306"/>
      <c r="WAE221" s="305"/>
      <c r="WAF221" s="306"/>
      <c r="WAG221" s="305"/>
      <c r="WAH221" s="306"/>
      <c r="WAI221" s="305"/>
      <c r="WAJ221" s="306"/>
      <c r="WAK221" s="305"/>
      <c r="WAL221" s="306"/>
      <c r="WAM221" s="305"/>
      <c r="WAN221" s="306"/>
      <c r="WAO221" s="305"/>
      <c r="WAP221" s="306"/>
      <c r="WAQ221" s="305"/>
      <c r="WAR221" s="306"/>
      <c r="WAS221" s="305"/>
      <c r="WAT221" s="306"/>
      <c r="WAU221" s="305"/>
      <c r="WAV221" s="306"/>
      <c r="WAW221" s="305"/>
      <c r="WAX221" s="306"/>
      <c r="WAY221" s="305"/>
      <c r="WAZ221" s="306"/>
      <c r="WBA221" s="305"/>
      <c r="WBB221" s="306"/>
      <c r="WBC221" s="305"/>
      <c r="WBD221" s="306"/>
      <c r="WBE221" s="305"/>
      <c r="WBF221" s="306"/>
      <c r="WBG221" s="305"/>
      <c r="WBH221" s="306"/>
      <c r="WBI221" s="305"/>
      <c r="WBJ221" s="306"/>
      <c r="WBK221" s="305"/>
      <c r="WBL221" s="306"/>
      <c r="WBM221" s="305"/>
      <c r="WBN221" s="306"/>
      <c r="WBO221" s="305"/>
      <c r="WBP221" s="306"/>
      <c r="WBQ221" s="305"/>
      <c r="WBR221" s="306"/>
      <c r="WBS221" s="305"/>
      <c r="WBT221" s="306"/>
      <c r="WBU221" s="305"/>
      <c r="WBV221" s="306"/>
      <c r="WBW221" s="305"/>
      <c r="WBX221" s="306"/>
      <c r="WBY221" s="305"/>
      <c r="WBZ221" s="306"/>
      <c r="WCA221" s="305"/>
      <c r="WCB221" s="306"/>
      <c r="WCC221" s="305"/>
      <c r="WCD221" s="306"/>
      <c r="WCE221" s="305"/>
      <c r="WCF221" s="306"/>
      <c r="WCG221" s="305"/>
      <c r="WCH221" s="306"/>
      <c r="WCI221" s="305"/>
      <c r="WCJ221" s="306"/>
      <c r="WCK221" s="305"/>
      <c r="WCL221" s="306"/>
      <c r="WCM221" s="305"/>
      <c r="WCN221" s="306"/>
      <c r="WCO221" s="305"/>
      <c r="WCP221" s="306"/>
      <c r="WCQ221" s="305"/>
      <c r="WCR221" s="306"/>
      <c r="WCS221" s="305"/>
      <c r="WCT221" s="306"/>
      <c r="WCU221" s="305"/>
      <c r="WCV221" s="306"/>
      <c r="WCW221" s="305"/>
      <c r="WCX221" s="306"/>
      <c r="WCY221" s="305"/>
      <c r="WCZ221" s="306"/>
      <c r="WDA221" s="305"/>
      <c r="WDB221" s="306"/>
      <c r="WDC221" s="305"/>
      <c r="WDD221" s="306"/>
      <c r="WDE221" s="305"/>
      <c r="WDF221" s="306"/>
      <c r="WDG221" s="305"/>
      <c r="WDH221" s="306"/>
      <c r="WDI221" s="305"/>
      <c r="WDJ221" s="306"/>
      <c r="WDK221" s="305"/>
      <c r="WDL221" s="306"/>
      <c r="WDM221" s="305"/>
      <c r="WDN221" s="306"/>
      <c r="WDO221" s="305"/>
      <c r="WDP221" s="306"/>
      <c r="WDQ221" s="305"/>
      <c r="WDR221" s="306"/>
      <c r="WDS221" s="305"/>
      <c r="WDT221" s="306"/>
      <c r="WDU221" s="305"/>
      <c r="WDV221" s="306"/>
      <c r="WDW221" s="305"/>
      <c r="WDX221" s="306"/>
      <c r="WDY221" s="305"/>
      <c r="WDZ221" s="306"/>
      <c r="WEA221" s="305"/>
      <c r="WEB221" s="306"/>
      <c r="WEC221" s="305"/>
      <c r="WED221" s="306"/>
      <c r="WEE221" s="305"/>
      <c r="WEF221" s="306"/>
      <c r="WEG221" s="305"/>
      <c r="WEH221" s="306"/>
      <c r="WEI221" s="305"/>
      <c r="WEJ221" s="306"/>
      <c r="WEK221" s="305"/>
      <c r="WEL221" s="306"/>
      <c r="WEM221" s="305"/>
      <c r="WEN221" s="306"/>
      <c r="WEO221" s="305"/>
      <c r="WEP221" s="306"/>
      <c r="WEQ221" s="305"/>
      <c r="WER221" s="306"/>
      <c r="WES221" s="305"/>
      <c r="WET221" s="306"/>
      <c r="WEU221" s="305"/>
      <c r="WEV221" s="306"/>
      <c r="WEW221" s="305"/>
      <c r="WEX221" s="306"/>
      <c r="WEY221" s="305"/>
      <c r="WEZ221" s="306"/>
      <c r="WFA221" s="305"/>
      <c r="WFB221" s="306"/>
      <c r="WFC221" s="305"/>
      <c r="WFD221" s="306"/>
      <c r="WFE221" s="305"/>
      <c r="WFF221" s="306"/>
      <c r="WFG221" s="305"/>
      <c r="WFH221" s="306"/>
      <c r="WFI221" s="305"/>
      <c r="WFJ221" s="306"/>
      <c r="WFK221" s="305"/>
      <c r="WFL221" s="306"/>
      <c r="WFM221" s="305"/>
      <c r="WFN221" s="306"/>
      <c r="WFO221" s="305"/>
      <c r="WFP221" s="306"/>
      <c r="WFQ221" s="305"/>
      <c r="WFR221" s="306"/>
      <c r="WFS221" s="305"/>
      <c r="WFT221" s="306"/>
      <c r="WFU221" s="305"/>
      <c r="WFV221" s="306"/>
      <c r="WFW221" s="305"/>
      <c r="WFX221" s="306"/>
      <c r="WFY221" s="305"/>
      <c r="WFZ221" s="306"/>
      <c r="WGA221" s="305"/>
      <c r="WGB221" s="306"/>
      <c r="WGC221" s="305"/>
      <c r="WGD221" s="306"/>
      <c r="WGE221" s="305"/>
      <c r="WGF221" s="306"/>
      <c r="WGG221" s="305"/>
      <c r="WGH221" s="306"/>
      <c r="WGI221" s="305"/>
      <c r="WGJ221" s="306"/>
      <c r="WGK221" s="305"/>
      <c r="WGL221" s="306"/>
      <c r="WGM221" s="305"/>
      <c r="WGN221" s="306"/>
      <c r="WGO221" s="305"/>
      <c r="WGP221" s="306"/>
      <c r="WGQ221" s="305"/>
      <c r="WGR221" s="306"/>
      <c r="WGS221" s="305"/>
      <c r="WGT221" s="306"/>
      <c r="WGU221" s="305"/>
      <c r="WGV221" s="306"/>
      <c r="WGW221" s="305"/>
      <c r="WGX221" s="306"/>
      <c r="WGY221" s="305"/>
      <c r="WGZ221" s="306"/>
      <c r="WHA221" s="305"/>
      <c r="WHB221" s="306"/>
      <c r="WHC221" s="305"/>
      <c r="WHD221" s="306"/>
      <c r="WHE221" s="305"/>
      <c r="WHF221" s="306"/>
      <c r="WHG221" s="305"/>
      <c r="WHH221" s="306"/>
      <c r="WHI221" s="305"/>
      <c r="WHJ221" s="306"/>
      <c r="WHK221" s="305"/>
      <c r="WHL221" s="306"/>
      <c r="WHM221" s="305"/>
      <c r="WHN221" s="306"/>
      <c r="WHO221" s="305"/>
      <c r="WHP221" s="306"/>
      <c r="WHQ221" s="305"/>
      <c r="WHR221" s="306"/>
      <c r="WHS221" s="305"/>
      <c r="WHT221" s="306"/>
      <c r="WHU221" s="305"/>
      <c r="WHV221" s="306"/>
      <c r="WHW221" s="305"/>
      <c r="WHX221" s="306"/>
      <c r="WHY221" s="305"/>
      <c r="WHZ221" s="306"/>
      <c r="WIA221" s="305"/>
      <c r="WIB221" s="306"/>
      <c r="WIC221" s="305"/>
      <c r="WID221" s="306"/>
      <c r="WIE221" s="305"/>
      <c r="WIF221" s="306"/>
      <c r="WIG221" s="305"/>
      <c r="WIH221" s="306"/>
      <c r="WII221" s="305"/>
      <c r="WIJ221" s="306"/>
      <c r="WIK221" s="305"/>
      <c r="WIL221" s="306"/>
      <c r="WIM221" s="305"/>
      <c r="WIN221" s="306"/>
      <c r="WIO221" s="305"/>
      <c r="WIP221" s="306"/>
      <c r="WIQ221" s="305"/>
      <c r="WIR221" s="306"/>
      <c r="WIS221" s="305"/>
      <c r="WIT221" s="306"/>
      <c r="WIU221" s="305"/>
      <c r="WIV221" s="306"/>
      <c r="WIW221" s="305"/>
      <c r="WIX221" s="306"/>
      <c r="WIY221" s="305"/>
      <c r="WIZ221" s="306"/>
      <c r="WJA221" s="305"/>
      <c r="WJB221" s="306"/>
      <c r="WJC221" s="305"/>
      <c r="WJD221" s="306"/>
      <c r="WJE221" s="305"/>
      <c r="WJF221" s="306"/>
      <c r="WJG221" s="305"/>
      <c r="WJH221" s="306"/>
      <c r="WJI221" s="305"/>
      <c r="WJJ221" s="306"/>
      <c r="WJK221" s="305"/>
      <c r="WJL221" s="306"/>
      <c r="WJM221" s="305"/>
      <c r="WJN221" s="306"/>
      <c r="WJO221" s="305"/>
      <c r="WJP221" s="306"/>
      <c r="WJQ221" s="305"/>
      <c r="WJR221" s="306"/>
      <c r="WJS221" s="305"/>
      <c r="WJT221" s="306"/>
      <c r="WJU221" s="305"/>
      <c r="WJV221" s="306"/>
      <c r="WJW221" s="305"/>
      <c r="WJX221" s="306"/>
      <c r="WJY221" s="305"/>
      <c r="WJZ221" s="306"/>
      <c r="WKA221" s="305"/>
      <c r="WKB221" s="306"/>
      <c r="WKC221" s="305"/>
      <c r="WKD221" s="306"/>
      <c r="WKE221" s="305"/>
      <c r="WKF221" s="306"/>
      <c r="WKG221" s="305"/>
      <c r="WKH221" s="306"/>
      <c r="WKI221" s="305"/>
      <c r="WKJ221" s="306"/>
      <c r="WKK221" s="305"/>
      <c r="WKL221" s="306"/>
      <c r="WKM221" s="305"/>
      <c r="WKN221" s="306"/>
      <c r="WKO221" s="305"/>
      <c r="WKP221" s="306"/>
      <c r="WKQ221" s="305"/>
      <c r="WKR221" s="306"/>
      <c r="WKS221" s="305"/>
      <c r="WKT221" s="306"/>
      <c r="WKU221" s="305"/>
      <c r="WKV221" s="306"/>
      <c r="WKW221" s="305"/>
      <c r="WKX221" s="306"/>
      <c r="WKY221" s="305"/>
      <c r="WKZ221" s="306"/>
      <c r="WLA221" s="305"/>
      <c r="WLB221" s="306"/>
      <c r="WLC221" s="305"/>
      <c r="WLD221" s="306"/>
      <c r="WLE221" s="305"/>
      <c r="WLF221" s="306"/>
      <c r="WLG221" s="305"/>
      <c r="WLH221" s="306"/>
      <c r="WLI221" s="305"/>
      <c r="WLJ221" s="306"/>
      <c r="WLK221" s="305"/>
      <c r="WLL221" s="306"/>
      <c r="WLM221" s="305"/>
      <c r="WLN221" s="306"/>
      <c r="WLO221" s="305"/>
      <c r="WLP221" s="306"/>
      <c r="WLQ221" s="305"/>
      <c r="WLR221" s="306"/>
      <c r="WLS221" s="305"/>
      <c r="WLT221" s="306"/>
      <c r="WLU221" s="305"/>
      <c r="WLV221" s="306"/>
      <c r="WLW221" s="305"/>
      <c r="WLX221" s="306"/>
      <c r="WLY221" s="305"/>
      <c r="WLZ221" s="306"/>
      <c r="WMA221" s="305"/>
      <c r="WMB221" s="306"/>
      <c r="WMC221" s="305"/>
      <c r="WMD221" s="306"/>
      <c r="WME221" s="305"/>
      <c r="WMF221" s="306"/>
      <c r="WMG221" s="305"/>
      <c r="WMH221" s="306"/>
      <c r="WMI221" s="305"/>
      <c r="WMJ221" s="306"/>
      <c r="WMK221" s="305"/>
      <c r="WML221" s="306"/>
      <c r="WMM221" s="305"/>
      <c r="WMN221" s="306"/>
      <c r="WMO221" s="305"/>
      <c r="WMP221" s="306"/>
      <c r="WMQ221" s="305"/>
      <c r="WMR221" s="306"/>
      <c r="WMS221" s="305"/>
      <c r="WMT221" s="306"/>
      <c r="WMU221" s="305"/>
      <c r="WMV221" s="306"/>
      <c r="WMW221" s="305"/>
      <c r="WMX221" s="306"/>
      <c r="WMY221" s="305"/>
      <c r="WMZ221" s="306"/>
      <c r="WNA221" s="305"/>
      <c r="WNB221" s="306"/>
      <c r="WNC221" s="305"/>
      <c r="WND221" s="306"/>
      <c r="WNE221" s="305"/>
      <c r="WNF221" s="306"/>
      <c r="WNG221" s="305"/>
      <c r="WNH221" s="306"/>
      <c r="WNI221" s="305"/>
      <c r="WNJ221" s="306"/>
      <c r="WNK221" s="305"/>
      <c r="WNL221" s="306"/>
      <c r="WNM221" s="305"/>
      <c r="WNN221" s="306"/>
      <c r="WNO221" s="305"/>
      <c r="WNP221" s="306"/>
      <c r="WNQ221" s="305"/>
      <c r="WNR221" s="306"/>
      <c r="WNS221" s="305"/>
      <c r="WNT221" s="306"/>
      <c r="WNU221" s="305"/>
      <c r="WNV221" s="306"/>
      <c r="WNW221" s="305"/>
      <c r="WNX221" s="306"/>
      <c r="WNY221" s="305"/>
      <c r="WNZ221" s="306"/>
      <c r="WOA221" s="305"/>
      <c r="WOB221" s="306"/>
      <c r="WOC221" s="305"/>
      <c r="WOD221" s="306"/>
      <c r="WOE221" s="305"/>
      <c r="WOF221" s="306"/>
      <c r="WOG221" s="305"/>
      <c r="WOH221" s="306"/>
      <c r="WOI221" s="305"/>
      <c r="WOJ221" s="306"/>
      <c r="WOK221" s="305"/>
      <c r="WOL221" s="306"/>
      <c r="WOM221" s="305"/>
      <c r="WON221" s="306"/>
      <c r="WOO221" s="305"/>
      <c r="WOP221" s="306"/>
      <c r="WOQ221" s="305"/>
      <c r="WOR221" s="306"/>
      <c r="WOS221" s="305"/>
      <c r="WOT221" s="306"/>
      <c r="WOU221" s="305"/>
      <c r="WOV221" s="306"/>
      <c r="WOW221" s="305"/>
      <c r="WOX221" s="306"/>
      <c r="WOY221" s="305"/>
      <c r="WOZ221" s="306"/>
      <c r="WPA221" s="305"/>
      <c r="WPB221" s="306"/>
      <c r="WPC221" s="305"/>
      <c r="WPD221" s="306"/>
      <c r="WPE221" s="305"/>
      <c r="WPF221" s="306"/>
      <c r="WPG221" s="305"/>
      <c r="WPH221" s="306"/>
      <c r="WPI221" s="305"/>
      <c r="WPJ221" s="306"/>
      <c r="WPK221" s="305"/>
      <c r="WPL221" s="306"/>
      <c r="WPM221" s="305"/>
      <c r="WPN221" s="306"/>
      <c r="WPO221" s="305"/>
      <c r="WPP221" s="306"/>
      <c r="WPQ221" s="305"/>
      <c r="WPR221" s="306"/>
      <c r="WPS221" s="305"/>
      <c r="WPT221" s="306"/>
      <c r="WPU221" s="305"/>
      <c r="WPV221" s="306"/>
      <c r="WPW221" s="305"/>
      <c r="WPX221" s="306"/>
      <c r="WPY221" s="305"/>
      <c r="WPZ221" s="306"/>
      <c r="WQA221" s="305"/>
      <c r="WQB221" s="306"/>
      <c r="WQC221" s="305"/>
      <c r="WQD221" s="306"/>
      <c r="WQE221" s="305"/>
      <c r="WQF221" s="306"/>
      <c r="WQG221" s="305"/>
      <c r="WQH221" s="306"/>
      <c r="WQI221" s="305"/>
      <c r="WQJ221" s="306"/>
      <c r="WQK221" s="305"/>
      <c r="WQL221" s="306"/>
      <c r="WQM221" s="305"/>
      <c r="WQN221" s="306"/>
      <c r="WQO221" s="305"/>
      <c r="WQP221" s="306"/>
      <c r="WQQ221" s="305"/>
      <c r="WQR221" s="306"/>
      <c r="WQS221" s="305"/>
      <c r="WQT221" s="306"/>
      <c r="WQU221" s="305"/>
      <c r="WQV221" s="306"/>
      <c r="WQW221" s="305"/>
      <c r="WQX221" s="306"/>
      <c r="WQY221" s="305"/>
      <c r="WQZ221" s="306"/>
      <c r="WRA221" s="305"/>
      <c r="WRB221" s="306"/>
      <c r="WRC221" s="305"/>
      <c r="WRD221" s="306"/>
      <c r="WRE221" s="305"/>
      <c r="WRF221" s="306"/>
      <c r="WRG221" s="305"/>
      <c r="WRH221" s="306"/>
      <c r="WRI221" s="305"/>
      <c r="WRJ221" s="306"/>
      <c r="WRK221" s="305"/>
      <c r="WRL221" s="306"/>
      <c r="WRM221" s="305"/>
      <c r="WRN221" s="306"/>
      <c r="WRO221" s="305"/>
      <c r="WRP221" s="306"/>
      <c r="WRQ221" s="305"/>
      <c r="WRR221" s="306"/>
      <c r="WRS221" s="305"/>
      <c r="WRT221" s="306"/>
      <c r="WRU221" s="305"/>
      <c r="WRV221" s="306"/>
      <c r="WRW221" s="305"/>
      <c r="WRX221" s="306"/>
      <c r="WRY221" s="305"/>
      <c r="WRZ221" s="306"/>
      <c r="WSA221" s="305"/>
      <c r="WSB221" s="306"/>
      <c r="WSC221" s="305"/>
      <c r="WSD221" s="306"/>
      <c r="WSE221" s="305"/>
      <c r="WSF221" s="306"/>
      <c r="WSG221" s="305"/>
      <c r="WSH221" s="306"/>
      <c r="WSI221" s="305"/>
      <c r="WSJ221" s="306"/>
      <c r="WSK221" s="305"/>
      <c r="WSL221" s="306"/>
      <c r="WSM221" s="305"/>
      <c r="WSN221" s="306"/>
      <c r="WSO221" s="305"/>
      <c r="WSP221" s="306"/>
      <c r="WSQ221" s="305"/>
      <c r="WSR221" s="306"/>
      <c r="WSS221" s="305"/>
      <c r="WST221" s="306"/>
      <c r="WSU221" s="305"/>
      <c r="WSV221" s="306"/>
      <c r="WSW221" s="305"/>
      <c r="WSX221" s="306"/>
      <c r="WSY221" s="305"/>
      <c r="WSZ221" s="306"/>
      <c r="WTA221" s="305"/>
      <c r="WTB221" s="306"/>
      <c r="WTC221" s="305"/>
      <c r="WTD221" s="306"/>
      <c r="WTE221" s="305"/>
      <c r="WTF221" s="306"/>
      <c r="WTG221" s="305"/>
      <c r="WTH221" s="306"/>
      <c r="WTI221" s="305"/>
      <c r="WTJ221" s="306"/>
      <c r="WTK221" s="305"/>
      <c r="WTL221" s="306"/>
      <c r="WTM221" s="305"/>
      <c r="WTN221" s="306"/>
      <c r="WTO221" s="305"/>
      <c r="WTP221" s="306"/>
      <c r="WTQ221" s="305"/>
      <c r="WTR221" s="306"/>
      <c r="WTS221" s="305"/>
      <c r="WTT221" s="306"/>
      <c r="WTU221" s="305"/>
      <c r="WTV221" s="306"/>
      <c r="WTW221" s="305"/>
      <c r="WTX221" s="306"/>
      <c r="WTY221" s="305"/>
      <c r="WTZ221" s="306"/>
      <c r="WUA221" s="305"/>
      <c r="WUB221" s="306"/>
      <c r="WUC221" s="305"/>
      <c r="WUD221" s="306"/>
      <c r="WUE221" s="305"/>
      <c r="WUF221" s="306"/>
      <c r="WUG221" s="305"/>
      <c r="WUH221" s="306"/>
      <c r="WUI221" s="305"/>
      <c r="WUJ221" s="306"/>
      <c r="WUK221" s="305"/>
      <c r="WUL221" s="306"/>
      <c r="WUM221" s="305"/>
      <c r="WUN221" s="306"/>
      <c r="WUO221" s="305"/>
      <c r="WUP221" s="306"/>
      <c r="WUQ221" s="305"/>
      <c r="WUR221" s="306"/>
      <c r="WUS221" s="305"/>
      <c r="WUT221" s="306"/>
      <c r="WUU221" s="305"/>
      <c r="WUV221" s="306"/>
      <c r="WUW221" s="305"/>
      <c r="WUX221" s="306"/>
      <c r="WUY221" s="305"/>
      <c r="WUZ221" s="306"/>
      <c r="WVA221" s="305"/>
      <c r="WVB221" s="306"/>
      <c r="WVC221" s="305"/>
      <c r="WVD221" s="306"/>
      <c r="WVE221" s="305"/>
      <c r="WVF221" s="306"/>
      <c r="WVG221" s="305"/>
      <c r="WVH221" s="306"/>
      <c r="WVI221" s="305"/>
      <c r="WVJ221" s="306"/>
      <c r="WVK221" s="305"/>
      <c r="WVL221" s="306"/>
      <c r="WVM221" s="305"/>
      <c r="WVN221" s="306"/>
      <c r="WVO221" s="305"/>
      <c r="WVP221" s="306"/>
      <c r="WVQ221" s="305"/>
      <c r="WVR221" s="306"/>
      <c r="WVS221" s="305"/>
      <c r="WVT221" s="306"/>
      <c r="WVU221" s="305"/>
      <c r="WVV221" s="306"/>
      <c r="WVW221" s="305"/>
      <c r="WVX221" s="306"/>
      <c r="WVY221" s="305"/>
      <c r="WVZ221" s="306"/>
      <c r="WWA221" s="305"/>
      <c r="WWB221" s="306"/>
      <c r="WWC221" s="305"/>
      <c r="WWD221" s="306"/>
      <c r="WWE221" s="305"/>
      <c r="WWF221" s="306"/>
      <c r="WWG221" s="305"/>
      <c r="WWH221" s="306"/>
      <c r="WWI221" s="305"/>
      <c r="WWJ221" s="306"/>
      <c r="WWK221" s="305"/>
      <c r="WWL221" s="306"/>
      <c r="WWM221" s="305"/>
      <c r="WWN221" s="306"/>
      <c r="WWO221" s="305"/>
      <c r="WWP221" s="306"/>
      <c r="WWQ221" s="305"/>
      <c r="WWR221" s="306"/>
      <c r="WWS221" s="305"/>
      <c r="WWT221" s="306"/>
      <c r="WWU221" s="305"/>
      <c r="WWV221" s="306"/>
      <c r="WWW221" s="305"/>
      <c r="WWX221" s="306"/>
      <c r="WWY221" s="305"/>
      <c r="WWZ221" s="306"/>
      <c r="WXA221" s="305"/>
      <c r="WXB221" s="306"/>
      <c r="WXC221" s="305"/>
      <c r="WXD221" s="306"/>
      <c r="WXE221" s="305"/>
      <c r="WXF221" s="306"/>
      <c r="WXG221" s="305"/>
      <c r="WXH221" s="306"/>
      <c r="WXI221" s="305"/>
      <c r="WXJ221" s="306"/>
      <c r="WXK221" s="305"/>
      <c r="WXL221" s="306"/>
      <c r="WXM221" s="305"/>
      <c r="WXN221" s="306"/>
      <c r="WXO221" s="305"/>
      <c r="WXP221" s="306"/>
      <c r="WXQ221" s="305"/>
      <c r="WXR221" s="306"/>
      <c r="WXS221" s="305"/>
      <c r="WXT221" s="306"/>
      <c r="WXU221" s="305"/>
      <c r="WXV221" s="306"/>
      <c r="WXW221" s="305"/>
      <c r="WXX221" s="306"/>
      <c r="WXY221" s="305"/>
      <c r="WXZ221" s="306"/>
      <c r="WYA221" s="305"/>
      <c r="WYB221" s="306"/>
      <c r="WYC221" s="305"/>
      <c r="WYD221" s="306"/>
      <c r="WYE221" s="305"/>
      <c r="WYF221" s="306"/>
      <c r="WYG221" s="305"/>
      <c r="WYH221" s="306"/>
      <c r="WYI221" s="305"/>
      <c r="WYJ221" s="306"/>
      <c r="WYK221" s="305"/>
      <c r="WYL221" s="306"/>
      <c r="WYM221" s="305"/>
      <c r="WYN221" s="306"/>
      <c r="WYO221" s="305"/>
      <c r="WYP221" s="306"/>
      <c r="WYQ221" s="305"/>
      <c r="WYR221" s="306"/>
      <c r="WYS221" s="305"/>
      <c r="WYT221" s="306"/>
      <c r="WYU221" s="305"/>
      <c r="WYV221" s="306"/>
      <c r="WYW221" s="305"/>
      <c r="WYX221" s="306"/>
      <c r="WYY221" s="305"/>
      <c r="WYZ221" s="306"/>
      <c r="WZA221" s="305"/>
      <c r="WZB221" s="306"/>
      <c r="WZC221" s="305"/>
      <c r="WZD221" s="306"/>
      <c r="WZE221" s="305"/>
      <c r="WZF221" s="306"/>
      <c r="WZG221" s="305"/>
      <c r="WZH221" s="306"/>
      <c r="WZI221" s="305"/>
      <c r="WZJ221" s="306"/>
      <c r="WZK221" s="305"/>
      <c r="WZL221" s="306"/>
      <c r="WZM221" s="305"/>
      <c r="WZN221" s="306"/>
      <c r="WZO221" s="305"/>
      <c r="WZP221" s="306"/>
      <c r="WZQ221" s="305"/>
      <c r="WZR221" s="306"/>
      <c r="WZS221" s="305"/>
      <c r="WZT221" s="306"/>
      <c r="WZU221" s="305"/>
      <c r="WZV221" s="306"/>
      <c r="WZW221" s="305"/>
      <c r="WZX221" s="306"/>
      <c r="WZY221" s="305"/>
      <c r="WZZ221" s="306"/>
      <c r="XAA221" s="305"/>
      <c r="XAB221" s="306"/>
      <c r="XAC221" s="305"/>
      <c r="XAD221" s="306"/>
      <c r="XAE221" s="305"/>
      <c r="XAF221" s="306"/>
      <c r="XAG221" s="305"/>
      <c r="XAH221" s="306"/>
      <c r="XAI221" s="305"/>
      <c r="XAJ221" s="306"/>
      <c r="XAK221" s="305"/>
      <c r="XAL221" s="306"/>
      <c r="XAM221" s="305"/>
      <c r="XAN221" s="306"/>
      <c r="XAO221" s="305"/>
      <c r="XAP221" s="306"/>
      <c r="XAQ221" s="305"/>
      <c r="XAR221" s="306"/>
      <c r="XAS221" s="305"/>
      <c r="XAT221" s="306"/>
      <c r="XAU221" s="305"/>
      <c r="XAV221" s="306"/>
      <c r="XAW221" s="305"/>
      <c r="XAX221" s="306"/>
      <c r="XAY221" s="305"/>
      <c r="XAZ221" s="306"/>
      <c r="XBA221" s="305"/>
      <c r="XBB221" s="306"/>
      <c r="XBC221" s="305"/>
      <c r="XBD221" s="306"/>
      <c r="XBE221" s="305"/>
      <c r="XBF221" s="306"/>
      <c r="XBG221" s="305"/>
      <c r="XBH221" s="306"/>
      <c r="XBI221" s="305"/>
      <c r="XBJ221" s="306"/>
      <c r="XBK221" s="305"/>
      <c r="XBL221" s="306"/>
      <c r="XBM221" s="305"/>
      <c r="XBN221" s="306"/>
      <c r="XBO221" s="305"/>
      <c r="XBP221" s="306"/>
      <c r="XBQ221" s="305"/>
      <c r="XBR221" s="306"/>
      <c r="XBS221" s="305"/>
      <c r="XBT221" s="306"/>
      <c r="XBU221" s="305"/>
      <c r="XBV221" s="306"/>
      <c r="XBW221" s="305"/>
      <c r="XBX221" s="306"/>
      <c r="XBY221" s="305"/>
      <c r="XBZ221" s="306"/>
      <c r="XCA221" s="305"/>
      <c r="XCB221" s="306"/>
      <c r="XCC221" s="305"/>
      <c r="XCD221" s="306"/>
      <c r="XCE221" s="305"/>
      <c r="XCF221" s="306"/>
      <c r="XCG221" s="305"/>
      <c r="XCH221" s="306"/>
      <c r="XCI221" s="305"/>
      <c r="XCJ221" s="306"/>
      <c r="XCK221" s="305"/>
      <c r="XCL221" s="306"/>
      <c r="XCM221" s="305"/>
      <c r="XCN221" s="306"/>
      <c r="XCO221" s="305"/>
      <c r="XCP221" s="306"/>
      <c r="XCQ221" s="305"/>
      <c r="XCR221" s="306"/>
      <c r="XCS221" s="305"/>
      <c r="XCT221" s="306"/>
      <c r="XCU221" s="305"/>
      <c r="XCV221" s="306"/>
      <c r="XCW221" s="305"/>
      <c r="XCX221" s="306"/>
      <c r="XCY221" s="305"/>
      <c r="XCZ221" s="306"/>
      <c r="XDA221" s="305"/>
      <c r="XDB221" s="306"/>
      <c r="XDC221" s="305"/>
      <c r="XDD221" s="306"/>
      <c r="XDE221" s="305"/>
      <c r="XDF221" s="306"/>
      <c r="XDG221" s="305"/>
      <c r="XDH221" s="306"/>
      <c r="XDI221" s="305"/>
      <c r="XDJ221" s="306"/>
      <c r="XDK221" s="305"/>
      <c r="XDL221" s="306"/>
      <c r="XDM221" s="305"/>
      <c r="XDN221" s="306"/>
      <c r="XDO221" s="305"/>
      <c r="XDP221" s="306"/>
      <c r="XDQ221" s="305"/>
      <c r="XDR221" s="306"/>
      <c r="XDS221" s="305"/>
      <c r="XDT221" s="306"/>
      <c r="XDU221" s="305"/>
      <c r="XDV221" s="306"/>
      <c r="XDW221" s="305"/>
      <c r="XDX221" s="306"/>
      <c r="XDY221" s="305"/>
      <c r="XDZ221" s="306"/>
      <c r="XEA221" s="305"/>
      <c r="XEB221" s="306"/>
      <c r="XEC221" s="305"/>
      <c r="XED221" s="306"/>
      <c r="XEE221" s="305"/>
      <c r="XEF221" s="306"/>
      <c r="XEG221" s="305"/>
      <c r="XEH221" s="306"/>
      <c r="XEI221" s="305"/>
      <c r="XEJ221" s="306"/>
      <c r="XEK221" s="305"/>
      <c r="XEL221" s="306"/>
      <c r="XEM221" s="305"/>
      <c r="XEN221" s="306"/>
      <c r="XEO221" s="305"/>
      <c r="XEP221" s="306"/>
      <c r="XEQ221" s="305"/>
      <c r="XER221" s="306"/>
      <c r="XES221" s="305"/>
      <c r="XET221" s="306"/>
      <c r="XEU221" s="305"/>
      <c r="XEV221" s="306"/>
      <c r="XEW221" s="305"/>
      <c r="XEX221" s="306"/>
      <c r="XEY221" s="305"/>
      <c r="XEZ221" s="306"/>
      <c r="XFA221" s="305"/>
      <c r="XFB221" s="306"/>
      <c r="XFC221" s="305"/>
      <c r="XFD221" s="306"/>
    </row>
    <row r="222" spans="1:16384" s="317" customFormat="1" ht="22.2" customHeight="1">
      <c r="A222" s="632">
        <v>217</v>
      </c>
      <c r="B222" s="305" t="s">
        <v>26</v>
      </c>
      <c r="C222" s="306" t="s">
        <v>496</v>
      </c>
      <c r="D222" s="237" t="s">
        <v>43</v>
      </c>
      <c r="E222" s="237" t="s">
        <v>497</v>
      </c>
      <c r="F222" s="237" t="s">
        <v>15</v>
      </c>
      <c r="G222" s="237">
        <v>3</v>
      </c>
      <c r="H222" s="237" t="s">
        <v>458</v>
      </c>
      <c r="I222" s="308">
        <v>3</v>
      </c>
      <c r="J222" s="689">
        <v>24</v>
      </c>
      <c r="K222" s="689">
        <v>11</v>
      </c>
      <c r="L222" s="689">
        <v>13</v>
      </c>
      <c r="M222" s="689">
        <v>0</v>
      </c>
      <c r="N222" s="689">
        <v>0</v>
      </c>
      <c r="O222" s="365">
        <v>24</v>
      </c>
      <c r="P222" s="311">
        <v>0</v>
      </c>
      <c r="Q222" s="311">
        <v>0</v>
      </c>
      <c r="R222" s="305">
        <v>0</v>
      </c>
      <c r="S222" s="305">
        <v>0</v>
      </c>
      <c r="T222" s="363">
        <f>IFERROR(O222/J222,"")</f>
        <v>1</v>
      </c>
      <c r="U222" s="689">
        <v>1</v>
      </c>
      <c r="V222" s="689">
        <v>17</v>
      </c>
      <c r="W222" s="689">
        <v>8</v>
      </c>
      <c r="X222" s="689">
        <v>9</v>
      </c>
      <c r="Y222" s="689">
        <v>0</v>
      </c>
      <c r="Z222" s="689">
        <v>0</v>
      </c>
      <c r="AA222" s="691">
        <f t="shared" si="72"/>
        <v>0.70833333333333337</v>
      </c>
      <c r="AB222" s="305">
        <v>0</v>
      </c>
      <c r="AC222" s="305">
        <v>0</v>
      </c>
      <c r="AD222" s="305">
        <v>0</v>
      </c>
      <c r="AE222" s="305">
        <v>0</v>
      </c>
      <c r="AF222" s="305">
        <v>0</v>
      </c>
      <c r="AG222" s="305">
        <v>0</v>
      </c>
      <c r="AH222" s="692">
        <f t="shared" si="73"/>
        <v>0</v>
      </c>
      <c r="AI222" s="315"/>
      <c r="AJ222" s="684">
        <v>3</v>
      </c>
    </row>
    <row r="223" spans="1:16384" s="317" customFormat="1" ht="22.2" customHeight="1">
      <c r="A223" s="176">
        <v>218</v>
      </c>
      <c r="B223" s="305" t="s">
        <v>26</v>
      </c>
      <c r="C223" s="306" t="s">
        <v>496</v>
      </c>
      <c r="D223" s="237" t="s">
        <v>43</v>
      </c>
      <c r="E223" s="237" t="s">
        <v>498</v>
      </c>
      <c r="F223" s="237" t="s">
        <v>15</v>
      </c>
      <c r="G223" s="237">
        <v>3</v>
      </c>
      <c r="H223" s="237" t="s">
        <v>295</v>
      </c>
      <c r="I223" s="308">
        <v>2</v>
      </c>
      <c r="J223" s="309">
        <v>24</v>
      </c>
      <c r="K223" s="309">
        <v>1</v>
      </c>
      <c r="L223" s="309">
        <v>23</v>
      </c>
      <c r="M223" s="309">
        <v>0</v>
      </c>
      <c r="N223" s="309">
        <v>0</v>
      </c>
      <c r="O223" s="310">
        <v>24</v>
      </c>
      <c r="P223" s="311">
        <v>0</v>
      </c>
      <c r="Q223" s="311">
        <v>0</v>
      </c>
      <c r="R223" s="311">
        <v>0</v>
      </c>
      <c r="S223" s="311">
        <v>0</v>
      </c>
      <c r="T223" s="312">
        <f>IFERROR(O223/J223,"")</f>
        <v>1</v>
      </c>
      <c r="U223" s="309">
        <v>1</v>
      </c>
      <c r="V223" s="309">
        <v>21</v>
      </c>
      <c r="W223" s="309">
        <v>1</v>
      </c>
      <c r="X223" s="309">
        <v>20</v>
      </c>
      <c r="Y223" s="309">
        <v>0</v>
      </c>
      <c r="Z223" s="309">
        <v>0</v>
      </c>
      <c r="AA223" s="313">
        <f t="shared" si="72"/>
        <v>0.875</v>
      </c>
      <c r="AB223" s="311">
        <v>0</v>
      </c>
      <c r="AC223" s="311">
        <v>0</v>
      </c>
      <c r="AD223" s="311">
        <v>0</v>
      </c>
      <c r="AE223" s="311">
        <v>0</v>
      </c>
      <c r="AF223" s="311">
        <v>0</v>
      </c>
      <c r="AG223" s="311">
        <v>0</v>
      </c>
      <c r="AH223" s="314">
        <f t="shared" si="73"/>
        <v>0</v>
      </c>
      <c r="AI223" s="315"/>
      <c r="AJ223" s="316">
        <v>4</v>
      </c>
    </row>
    <row r="224" spans="1:16384" s="693" customFormat="1" ht="22.2" customHeight="1">
      <c r="A224" s="632">
        <v>219</v>
      </c>
      <c r="B224" s="237" t="s">
        <v>26</v>
      </c>
      <c r="C224" s="237" t="s">
        <v>499</v>
      </c>
      <c r="D224" s="237" t="s">
        <v>43</v>
      </c>
      <c r="E224" s="106" t="s">
        <v>500</v>
      </c>
      <c r="F224" s="237" t="s">
        <v>15</v>
      </c>
      <c r="G224" s="237">
        <v>3</v>
      </c>
      <c r="H224" s="237" t="s">
        <v>41</v>
      </c>
      <c r="I224" s="237">
        <v>3</v>
      </c>
      <c r="J224" s="373">
        <v>24</v>
      </c>
      <c r="K224" s="373">
        <v>21</v>
      </c>
      <c r="L224" s="373">
        <v>3</v>
      </c>
      <c r="M224" s="373">
        <v>0</v>
      </c>
      <c r="N224" s="373">
        <v>0</v>
      </c>
      <c r="O224" s="374">
        <v>24</v>
      </c>
      <c r="P224" s="237">
        <v>21</v>
      </c>
      <c r="Q224" s="237">
        <v>3</v>
      </c>
      <c r="R224" s="237">
        <v>0</v>
      </c>
      <c r="S224" s="237">
        <v>0</v>
      </c>
      <c r="T224" s="375">
        <f>IFERROR(O224/J224,"")</f>
        <v>1</v>
      </c>
      <c r="U224" s="373">
        <v>0</v>
      </c>
      <c r="V224" s="373">
        <v>22</v>
      </c>
      <c r="W224" s="373">
        <v>19</v>
      </c>
      <c r="X224" s="373">
        <v>3</v>
      </c>
      <c r="Y224" s="373">
        <v>0</v>
      </c>
      <c r="Z224" s="373">
        <v>0</v>
      </c>
      <c r="AA224" s="376">
        <f>IFERROR(V224/O224,"")</f>
        <v>0.91666666666666663</v>
      </c>
      <c r="AB224" s="237">
        <v>0</v>
      </c>
      <c r="AC224" s="237">
        <v>0</v>
      </c>
      <c r="AD224" s="237">
        <v>0</v>
      </c>
      <c r="AE224" s="237">
        <v>0</v>
      </c>
      <c r="AF224" s="237">
        <v>0</v>
      </c>
      <c r="AG224" s="237">
        <v>0</v>
      </c>
      <c r="AH224" s="377">
        <f t="shared" si="73"/>
        <v>0</v>
      </c>
      <c r="AI224" s="399"/>
      <c r="AJ224" s="231">
        <v>0</v>
      </c>
    </row>
    <row r="225" spans="1:36" s="693" customFormat="1" ht="22.2" customHeight="1">
      <c r="A225" s="176">
        <v>220</v>
      </c>
      <c r="B225" s="237" t="s">
        <v>26</v>
      </c>
      <c r="C225" s="237" t="s">
        <v>499</v>
      </c>
      <c r="D225" s="237"/>
      <c r="E225" s="106"/>
      <c r="F225" s="237"/>
      <c r="G225" s="237"/>
      <c r="H225" s="237"/>
      <c r="I225" s="237"/>
      <c r="J225" s="373"/>
      <c r="K225" s="373"/>
      <c r="L225" s="373"/>
      <c r="M225" s="373"/>
      <c r="N225" s="373"/>
      <c r="O225" s="374"/>
      <c r="P225" s="237"/>
      <c r="Q225" s="237"/>
      <c r="R225" s="237"/>
      <c r="S225" s="237"/>
      <c r="T225" s="375"/>
      <c r="U225" s="373"/>
      <c r="V225" s="373"/>
      <c r="W225" s="373"/>
      <c r="X225" s="373"/>
      <c r="Y225" s="373"/>
      <c r="Z225" s="373"/>
      <c r="AA225" s="376"/>
      <c r="AB225" s="237"/>
      <c r="AC225" s="237"/>
      <c r="AD225" s="237"/>
      <c r="AE225" s="237"/>
      <c r="AF225" s="237"/>
      <c r="AG225" s="237"/>
      <c r="AH225" s="377"/>
      <c r="AI225" s="399"/>
      <c r="AJ225" s="231"/>
    </row>
    <row r="226" spans="1:36" s="693" customFormat="1" ht="22.2" customHeight="1">
      <c r="A226" s="632">
        <v>221</v>
      </c>
      <c r="B226" s="237" t="s">
        <v>26</v>
      </c>
      <c r="C226" s="237" t="s">
        <v>499</v>
      </c>
      <c r="D226" s="237"/>
      <c r="E226" s="106"/>
      <c r="F226" s="237"/>
      <c r="G226" s="237"/>
      <c r="H226" s="237"/>
      <c r="I226" s="237"/>
      <c r="J226" s="373"/>
      <c r="K226" s="373"/>
      <c r="L226" s="373"/>
      <c r="M226" s="373"/>
      <c r="N226" s="373"/>
      <c r="O226" s="374"/>
      <c r="P226" s="237"/>
      <c r="Q226" s="237"/>
      <c r="R226" s="237"/>
      <c r="S226" s="237"/>
      <c r="T226" s="375"/>
      <c r="U226" s="373"/>
      <c r="V226" s="373"/>
      <c r="W226" s="373"/>
      <c r="X226" s="373"/>
      <c r="Y226" s="373"/>
      <c r="Z226" s="373"/>
      <c r="AA226" s="376"/>
      <c r="AB226" s="237"/>
      <c r="AC226" s="237"/>
      <c r="AD226" s="237"/>
      <c r="AE226" s="237"/>
      <c r="AF226" s="237"/>
      <c r="AG226" s="237"/>
      <c r="AH226" s="377"/>
      <c r="AI226" s="399"/>
      <c r="AJ226" s="231"/>
    </row>
    <row r="227" spans="1:36" s="701" customFormat="1" ht="22.2" customHeight="1">
      <c r="A227" s="632">
        <v>222</v>
      </c>
      <c r="B227" s="353" t="s">
        <v>26</v>
      </c>
      <c r="C227" s="353" t="s">
        <v>499</v>
      </c>
      <c r="D227" s="353" t="s">
        <v>43</v>
      </c>
      <c r="E227" s="694" t="s">
        <v>500</v>
      </c>
      <c r="F227" s="353" t="s">
        <v>15</v>
      </c>
      <c r="G227" s="353">
        <v>3</v>
      </c>
      <c r="H227" s="353" t="s">
        <v>482</v>
      </c>
      <c r="I227" s="353">
        <v>3</v>
      </c>
      <c r="J227" s="695">
        <v>24</v>
      </c>
      <c r="K227" s="695">
        <v>22</v>
      </c>
      <c r="L227" s="695">
        <v>2</v>
      </c>
      <c r="M227" s="695">
        <v>0</v>
      </c>
      <c r="N227" s="695">
        <v>0</v>
      </c>
      <c r="O227" s="696">
        <v>23</v>
      </c>
      <c r="P227" s="353">
        <v>22</v>
      </c>
      <c r="Q227" s="353">
        <v>1</v>
      </c>
      <c r="R227" s="353">
        <v>0</v>
      </c>
      <c r="S227" s="353">
        <v>0</v>
      </c>
      <c r="T227" s="697">
        <f t="shared" ref="T227:T232" si="74">IFERROR(O227/J227,"")</f>
        <v>0.95833333333333337</v>
      </c>
      <c r="U227" s="695">
        <v>0</v>
      </c>
      <c r="V227" s="695">
        <v>18</v>
      </c>
      <c r="W227" s="695">
        <v>17</v>
      </c>
      <c r="X227" s="695">
        <v>1</v>
      </c>
      <c r="Y227" s="695">
        <v>0</v>
      </c>
      <c r="Z227" s="695">
        <v>0</v>
      </c>
      <c r="AA227" s="698">
        <f t="shared" ref="AA227:AA232" si="75">IFERROR(V227/O227,"")</f>
        <v>0.78260869565217395</v>
      </c>
      <c r="AB227" s="353">
        <v>0</v>
      </c>
      <c r="AC227" s="353">
        <v>0</v>
      </c>
      <c r="AD227" s="353">
        <v>0</v>
      </c>
      <c r="AE227" s="353">
        <v>0</v>
      </c>
      <c r="AF227" s="353">
        <v>0</v>
      </c>
      <c r="AG227" s="353">
        <v>0</v>
      </c>
      <c r="AH227" s="699">
        <f t="shared" si="73"/>
        <v>0</v>
      </c>
      <c r="AI227" s="700"/>
      <c r="AJ227" s="240">
        <v>0</v>
      </c>
    </row>
    <row r="228" spans="1:36" s="235" customFormat="1" ht="22.2" customHeight="1">
      <c r="A228" s="632">
        <v>223</v>
      </c>
      <c r="B228" s="237" t="s">
        <v>26</v>
      </c>
      <c r="C228" s="306" t="s">
        <v>314</v>
      </c>
      <c r="D228" s="237" t="s">
        <v>315</v>
      </c>
      <c r="E228" s="419">
        <v>1907537907</v>
      </c>
      <c r="F228" s="237" t="s">
        <v>15</v>
      </c>
      <c r="G228" s="237">
        <v>4</v>
      </c>
      <c r="H228" s="237" t="s">
        <v>218</v>
      </c>
      <c r="I228" s="230">
        <v>3</v>
      </c>
      <c r="J228" s="230">
        <v>24</v>
      </c>
      <c r="K228" s="230">
        <v>5</v>
      </c>
      <c r="L228" s="230">
        <v>19</v>
      </c>
      <c r="M228" s="230">
        <v>0</v>
      </c>
      <c r="N228" s="230">
        <v>0</v>
      </c>
      <c r="O228" s="367">
        <v>24</v>
      </c>
      <c r="P228" s="230">
        <v>0</v>
      </c>
      <c r="Q228" s="230">
        <v>0</v>
      </c>
      <c r="R228" s="230">
        <v>0</v>
      </c>
      <c r="S228" s="230">
        <v>0</v>
      </c>
      <c r="T228" s="322">
        <f t="shared" si="74"/>
        <v>1</v>
      </c>
      <c r="U228" s="230">
        <v>4</v>
      </c>
      <c r="V228" s="230">
        <v>23</v>
      </c>
      <c r="W228" s="230">
        <v>5</v>
      </c>
      <c r="X228" s="230">
        <v>18</v>
      </c>
      <c r="Y228" s="230">
        <v>0</v>
      </c>
      <c r="Z228" s="230">
        <v>0</v>
      </c>
      <c r="AA228" s="323">
        <f t="shared" si="75"/>
        <v>0.95833333333333337</v>
      </c>
      <c r="AB228" s="321">
        <v>0</v>
      </c>
      <c r="AC228" s="321">
        <v>0</v>
      </c>
      <c r="AD228" s="321">
        <v>0</v>
      </c>
      <c r="AE228" s="321">
        <v>0</v>
      </c>
      <c r="AF228" s="321">
        <v>0</v>
      </c>
      <c r="AG228" s="321">
        <v>0</v>
      </c>
      <c r="AH228" s="324">
        <f>IFERROR(AC228/V228,"")</f>
        <v>0</v>
      </c>
      <c r="AI228" s="315"/>
      <c r="AJ228" s="230">
        <v>1</v>
      </c>
    </row>
    <row r="229" spans="1:36" s="235" customFormat="1" ht="22.2" customHeight="1">
      <c r="A229" s="632">
        <v>224</v>
      </c>
      <c r="B229" s="237" t="s">
        <v>26</v>
      </c>
      <c r="C229" s="306" t="s">
        <v>314</v>
      </c>
      <c r="D229" s="237" t="s">
        <v>315</v>
      </c>
      <c r="E229" s="419">
        <v>1907537907</v>
      </c>
      <c r="F229" s="237" t="s">
        <v>15</v>
      </c>
      <c r="G229" s="237">
        <v>3</v>
      </c>
      <c r="H229" s="237" t="s">
        <v>41</v>
      </c>
      <c r="I229" s="230">
        <v>3</v>
      </c>
      <c r="J229" s="230">
        <v>24</v>
      </c>
      <c r="K229" s="230">
        <v>5</v>
      </c>
      <c r="L229" s="230">
        <v>19</v>
      </c>
      <c r="M229" s="230">
        <v>0</v>
      </c>
      <c r="N229" s="230">
        <v>0</v>
      </c>
      <c r="O229" s="367">
        <v>24</v>
      </c>
      <c r="P229" s="230">
        <v>0</v>
      </c>
      <c r="Q229" s="230">
        <v>0</v>
      </c>
      <c r="R229" s="230">
        <v>0</v>
      </c>
      <c r="S229" s="230">
        <v>0</v>
      </c>
      <c r="T229" s="322">
        <f t="shared" si="74"/>
        <v>1</v>
      </c>
      <c r="U229" s="230">
        <v>4</v>
      </c>
      <c r="V229" s="230">
        <v>23</v>
      </c>
      <c r="W229" s="230">
        <v>5</v>
      </c>
      <c r="X229" s="230">
        <v>18</v>
      </c>
      <c r="Y229" s="230">
        <v>0</v>
      </c>
      <c r="Z229" s="230">
        <v>0</v>
      </c>
      <c r="AA229" s="323">
        <f t="shared" si="75"/>
        <v>0.95833333333333337</v>
      </c>
      <c r="AB229" s="321">
        <v>0</v>
      </c>
      <c r="AC229" s="321">
        <v>0</v>
      </c>
      <c r="AD229" s="321">
        <v>0</v>
      </c>
      <c r="AE229" s="321">
        <v>0</v>
      </c>
      <c r="AF229" s="321">
        <v>0</v>
      </c>
      <c r="AG229" s="321">
        <v>0</v>
      </c>
      <c r="AH229" s="324">
        <f>IFERROR(AC229/V229,"")</f>
        <v>0</v>
      </c>
      <c r="AI229" s="315"/>
      <c r="AJ229" s="230"/>
    </row>
    <row r="230" spans="1:36" s="235" customFormat="1" ht="22.2" customHeight="1">
      <c r="A230" s="632">
        <v>225</v>
      </c>
      <c r="B230" s="237" t="s">
        <v>26</v>
      </c>
      <c r="C230" s="306" t="s">
        <v>314</v>
      </c>
      <c r="D230" s="237" t="s">
        <v>315</v>
      </c>
      <c r="E230" s="419">
        <v>1907537907</v>
      </c>
      <c r="F230" s="237" t="s">
        <v>15</v>
      </c>
      <c r="G230" s="237">
        <v>3</v>
      </c>
      <c r="H230" s="237" t="s">
        <v>278</v>
      </c>
      <c r="I230" s="230">
        <v>3</v>
      </c>
      <c r="J230" s="230">
        <v>24</v>
      </c>
      <c r="K230" s="230">
        <v>5</v>
      </c>
      <c r="L230" s="230">
        <v>19</v>
      </c>
      <c r="M230" s="230">
        <v>0</v>
      </c>
      <c r="N230" s="230">
        <v>0</v>
      </c>
      <c r="O230" s="367">
        <v>24</v>
      </c>
      <c r="P230" s="230">
        <v>0</v>
      </c>
      <c r="Q230" s="230">
        <v>0</v>
      </c>
      <c r="R230" s="230">
        <v>0</v>
      </c>
      <c r="S230" s="230">
        <v>0</v>
      </c>
      <c r="T230" s="322">
        <f t="shared" si="74"/>
        <v>1</v>
      </c>
      <c r="U230" s="230">
        <v>4</v>
      </c>
      <c r="V230" s="230">
        <v>23</v>
      </c>
      <c r="W230" s="230">
        <v>5</v>
      </c>
      <c r="X230" s="230">
        <v>18</v>
      </c>
      <c r="Y230" s="230">
        <v>0</v>
      </c>
      <c r="Z230" s="230">
        <v>0</v>
      </c>
      <c r="AA230" s="323">
        <f t="shared" si="75"/>
        <v>0.95833333333333337</v>
      </c>
      <c r="AB230" s="321">
        <v>0</v>
      </c>
      <c r="AC230" s="321">
        <v>0</v>
      </c>
      <c r="AD230" s="321">
        <v>0</v>
      </c>
      <c r="AE230" s="321">
        <v>0</v>
      </c>
      <c r="AF230" s="321">
        <v>0</v>
      </c>
      <c r="AG230" s="321">
        <v>0</v>
      </c>
      <c r="AH230" s="324">
        <f>IFERROR(AC230/V230,"")</f>
        <v>0</v>
      </c>
      <c r="AI230" s="315"/>
      <c r="AJ230" s="230">
        <v>1</v>
      </c>
    </row>
    <row r="231" spans="1:36" s="238" customFormat="1" ht="22.2" customHeight="1">
      <c r="A231" s="632">
        <v>226</v>
      </c>
      <c r="B231" s="353" t="s">
        <v>26</v>
      </c>
      <c r="C231" s="352" t="s">
        <v>314</v>
      </c>
      <c r="D231" s="353" t="s">
        <v>315</v>
      </c>
      <c r="E231" s="354">
        <v>1907537907</v>
      </c>
      <c r="F231" s="353" t="s">
        <v>15</v>
      </c>
      <c r="G231" s="353">
        <v>3</v>
      </c>
      <c r="H231" s="353" t="s">
        <v>501</v>
      </c>
      <c r="I231" s="239">
        <v>2</v>
      </c>
      <c r="J231" s="239">
        <v>24</v>
      </c>
      <c r="K231" s="239">
        <v>5</v>
      </c>
      <c r="L231" s="239">
        <v>19</v>
      </c>
      <c r="M231" s="239">
        <v>0</v>
      </c>
      <c r="N231" s="239">
        <v>0</v>
      </c>
      <c r="O231" s="702">
        <v>24</v>
      </c>
      <c r="P231" s="239">
        <v>0</v>
      </c>
      <c r="Q231" s="239">
        <v>0</v>
      </c>
      <c r="R231" s="239">
        <v>0</v>
      </c>
      <c r="S231" s="239">
        <v>0</v>
      </c>
      <c r="T231" s="703">
        <f t="shared" si="74"/>
        <v>1</v>
      </c>
      <c r="U231" s="239">
        <v>4</v>
      </c>
      <c r="V231" s="239">
        <v>23</v>
      </c>
      <c r="W231" s="239">
        <v>5</v>
      </c>
      <c r="X231" s="239">
        <v>18</v>
      </c>
      <c r="Y231" s="239">
        <v>0</v>
      </c>
      <c r="Z231" s="239">
        <v>0</v>
      </c>
      <c r="AA231" s="704">
        <f t="shared" si="75"/>
        <v>0.95833333333333337</v>
      </c>
      <c r="AB231" s="705">
        <v>0</v>
      </c>
      <c r="AC231" s="705">
        <v>0</v>
      </c>
      <c r="AD231" s="705">
        <v>0</v>
      </c>
      <c r="AE231" s="705">
        <v>0</v>
      </c>
      <c r="AF231" s="705">
        <v>0</v>
      </c>
      <c r="AG231" s="705">
        <v>0</v>
      </c>
      <c r="AH231" s="706">
        <f>IFERROR(AC231/V231,"")</f>
        <v>0</v>
      </c>
      <c r="AI231" s="360"/>
      <c r="AJ231" s="239">
        <v>1</v>
      </c>
    </row>
    <row r="232" spans="1:36" s="75" customFormat="1" ht="22.2" customHeight="1">
      <c r="A232" s="632">
        <v>227</v>
      </c>
      <c r="B232" s="237" t="s">
        <v>26</v>
      </c>
      <c r="C232" s="306" t="s">
        <v>502</v>
      </c>
      <c r="D232" s="237" t="s">
        <v>43</v>
      </c>
      <c r="E232" s="707">
        <v>1778700600</v>
      </c>
      <c r="F232" s="237" t="s">
        <v>15</v>
      </c>
      <c r="G232" s="237">
        <v>3</v>
      </c>
      <c r="H232" s="237" t="s">
        <v>503</v>
      </c>
      <c r="I232" s="237">
        <v>3</v>
      </c>
      <c r="J232" s="373">
        <v>24</v>
      </c>
      <c r="K232" s="373">
        <v>3</v>
      </c>
      <c r="L232" s="373">
        <v>21</v>
      </c>
      <c r="M232" s="373">
        <v>0</v>
      </c>
      <c r="N232" s="373">
        <v>0</v>
      </c>
      <c r="O232" s="374">
        <v>24</v>
      </c>
      <c r="P232" s="237">
        <v>3</v>
      </c>
      <c r="Q232" s="237">
        <v>21</v>
      </c>
      <c r="R232" s="237">
        <v>0</v>
      </c>
      <c r="S232" s="237">
        <v>0</v>
      </c>
      <c r="T232" s="375">
        <f t="shared" si="74"/>
        <v>1</v>
      </c>
      <c r="U232" s="373">
        <v>3</v>
      </c>
      <c r="V232" s="373">
        <v>21</v>
      </c>
      <c r="W232" s="373">
        <v>1</v>
      </c>
      <c r="X232" s="373">
        <v>20</v>
      </c>
      <c r="Y232" s="373">
        <v>0</v>
      </c>
      <c r="Z232" s="373">
        <v>0</v>
      </c>
      <c r="AA232" s="376">
        <f t="shared" si="75"/>
        <v>0.875</v>
      </c>
      <c r="AB232" s="237">
        <v>0</v>
      </c>
      <c r="AC232" s="237">
        <v>0</v>
      </c>
      <c r="AD232" s="237">
        <v>0</v>
      </c>
      <c r="AE232" s="237">
        <v>0</v>
      </c>
      <c r="AF232" s="237">
        <v>0</v>
      </c>
      <c r="AG232" s="237">
        <v>0</v>
      </c>
      <c r="AH232" s="377">
        <f t="shared" ref="AH232" si="76">IFERROR(AC232/V232,"")</f>
        <v>0</v>
      </c>
      <c r="AI232" s="315"/>
      <c r="AJ232" s="231">
        <v>1</v>
      </c>
    </row>
    <row r="233" spans="1:36" s="75" customFormat="1" ht="22.2" customHeight="1">
      <c r="A233" s="632">
        <v>228</v>
      </c>
      <c r="B233" s="237" t="s">
        <v>26</v>
      </c>
      <c r="C233" s="306" t="s">
        <v>502</v>
      </c>
      <c r="D233" s="237"/>
      <c r="E233" s="707"/>
      <c r="F233" s="237"/>
      <c r="G233" s="237"/>
      <c r="H233" s="237"/>
      <c r="I233" s="237"/>
      <c r="J233" s="373"/>
      <c r="K233" s="373"/>
      <c r="L233" s="373"/>
      <c r="M233" s="373"/>
      <c r="N233" s="373"/>
      <c r="O233" s="374"/>
      <c r="P233" s="237"/>
      <c r="Q233" s="237"/>
      <c r="R233" s="237"/>
      <c r="S233" s="237"/>
      <c r="T233" s="375"/>
      <c r="U233" s="373"/>
      <c r="V233" s="373"/>
      <c r="W233" s="373"/>
      <c r="X233" s="373"/>
      <c r="Y233" s="373"/>
      <c r="Z233" s="373"/>
      <c r="AA233" s="376"/>
      <c r="AB233" s="237"/>
      <c r="AC233" s="237"/>
      <c r="AD233" s="237"/>
      <c r="AE233" s="237"/>
      <c r="AF233" s="237"/>
      <c r="AG233" s="237"/>
      <c r="AH233" s="377"/>
      <c r="AI233" s="315"/>
      <c r="AJ233" s="231"/>
    </row>
    <row r="234" spans="1:36" s="75" customFormat="1" ht="22.2" customHeight="1">
      <c r="A234" s="632">
        <v>229</v>
      </c>
      <c r="B234" s="237" t="s">
        <v>26</v>
      </c>
      <c r="C234" s="306" t="s">
        <v>502</v>
      </c>
      <c r="D234" s="237"/>
      <c r="E234" s="707"/>
      <c r="F234" s="237"/>
      <c r="G234" s="237"/>
      <c r="H234" s="237"/>
      <c r="I234" s="237"/>
      <c r="J234" s="373"/>
      <c r="K234" s="373"/>
      <c r="L234" s="373"/>
      <c r="M234" s="373"/>
      <c r="N234" s="373"/>
      <c r="O234" s="374"/>
      <c r="P234" s="237"/>
      <c r="Q234" s="237"/>
      <c r="R234" s="237"/>
      <c r="S234" s="237"/>
      <c r="T234" s="375"/>
      <c r="U234" s="373"/>
      <c r="V234" s="373"/>
      <c r="W234" s="373"/>
      <c r="X234" s="373"/>
      <c r="Y234" s="373"/>
      <c r="Z234" s="373"/>
      <c r="AA234" s="376"/>
      <c r="AB234" s="237"/>
      <c r="AC234" s="237"/>
      <c r="AD234" s="237"/>
      <c r="AE234" s="237"/>
      <c r="AF234" s="237"/>
      <c r="AG234" s="237"/>
      <c r="AH234" s="377"/>
      <c r="AI234" s="315"/>
      <c r="AJ234" s="231"/>
    </row>
    <row r="235" spans="1:36" s="235" customFormat="1" ht="22.2" customHeight="1">
      <c r="A235" s="632">
        <v>230</v>
      </c>
      <c r="B235" s="230" t="s">
        <v>26</v>
      </c>
      <c r="C235" s="708" t="s">
        <v>502</v>
      </c>
      <c r="D235" s="230" t="s">
        <v>43</v>
      </c>
      <c r="E235" s="230">
        <v>1778700600</v>
      </c>
      <c r="F235" s="230" t="s">
        <v>15</v>
      </c>
      <c r="G235" s="234">
        <v>3</v>
      </c>
      <c r="H235" s="234" t="s">
        <v>311</v>
      </c>
      <c r="I235" s="234">
        <v>3</v>
      </c>
      <c r="J235" s="234">
        <v>24</v>
      </c>
      <c r="K235" s="234">
        <v>13</v>
      </c>
      <c r="L235" s="234">
        <v>11</v>
      </c>
      <c r="M235" s="234">
        <v>0</v>
      </c>
      <c r="N235" s="234">
        <v>0</v>
      </c>
      <c r="O235" s="709">
        <v>24</v>
      </c>
      <c r="P235" s="234">
        <v>13</v>
      </c>
      <c r="Q235" s="234">
        <v>11</v>
      </c>
      <c r="R235" s="234">
        <v>0</v>
      </c>
      <c r="S235" s="234">
        <v>0</v>
      </c>
      <c r="T235" s="710">
        <v>1</v>
      </c>
      <c r="U235" s="234">
        <v>6</v>
      </c>
      <c r="V235" s="234">
        <v>18</v>
      </c>
      <c r="W235" s="234">
        <v>8</v>
      </c>
      <c r="X235" s="234">
        <v>10</v>
      </c>
      <c r="Y235" s="234">
        <v>0</v>
      </c>
      <c r="Z235" s="234">
        <v>0</v>
      </c>
      <c r="AA235" s="711">
        <v>0.75</v>
      </c>
      <c r="AB235" s="234">
        <v>0</v>
      </c>
      <c r="AC235" s="234">
        <v>0</v>
      </c>
      <c r="AD235" s="234">
        <v>0</v>
      </c>
      <c r="AE235" s="234">
        <v>0</v>
      </c>
      <c r="AF235" s="234">
        <v>0</v>
      </c>
      <c r="AG235" s="234">
        <v>0</v>
      </c>
      <c r="AH235" s="711">
        <v>0</v>
      </c>
      <c r="AI235" s="234"/>
      <c r="AJ235" s="230"/>
    </row>
    <row r="236" spans="1:36" s="1106" customFormat="1" ht="15.6">
      <c r="A236" s="632">
        <v>231</v>
      </c>
      <c r="B236" s="11" t="s">
        <v>26</v>
      </c>
      <c r="C236" s="11" t="s">
        <v>619</v>
      </c>
      <c r="D236" s="11" t="s">
        <v>43</v>
      </c>
      <c r="E236" s="383" t="s">
        <v>500</v>
      </c>
      <c r="F236" s="11" t="s">
        <v>15</v>
      </c>
      <c r="G236" s="11">
        <v>3</v>
      </c>
      <c r="H236" s="11" t="s">
        <v>41</v>
      </c>
      <c r="I236" s="11">
        <v>3</v>
      </c>
      <c r="J236" s="13">
        <v>24</v>
      </c>
      <c r="K236" s="13">
        <v>2</v>
      </c>
      <c r="L236" s="13">
        <v>22</v>
      </c>
      <c r="M236" s="13">
        <v>0</v>
      </c>
      <c r="N236" s="13">
        <v>0</v>
      </c>
      <c r="O236" s="100">
        <v>24</v>
      </c>
      <c r="P236" s="11">
        <v>2</v>
      </c>
      <c r="Q236" s="11">
        <v>22</v>
      </c>
      <c r="R236" s="11">
        <v>0</v>
      </c>
      <c r="S236" s="11">
        <v>0</v>
      </c>
      <c r="T236" s="101">
        <f t="shared" ref="T236:T241" si="77">IFERROR(O236/J236,"")</f>
        <v>1</v>
      </c>
      <c r="U236" s="13">
        <v>0</v>
      </c>
      <c r="V236" s="13">
        <v>24</v>
      </c>
      <c r="W236" s="13">
        <v>1</v>
      </c>
      <c r="X236" s="13">
        <v>18</v>
      </c>
      <c r="Y236" s="13">
        <v>0</v>
      </c>
      <c r="Z236" s="13">
        <v>0</v>
      </c>
      <c r="AA236" s="86">
        <f>IFERROR(V236/O236,"")</f>
        <v>1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02">
        <f t="shared" ref="AH236:AH238" si="78">IFERROR(AC236/V236,"")</f>
        <v>0</v>
      </c>
      <c r="AI236" s="19"/>
      <c r="AJ236" s="22">
        <v>0</v>
      </c>
    </row>
    <row r="237" spans="1:36" s="1106" customFormat="1" ht="15.6">
      <c r="A237" s="632">
        <v>232</v>
      </c>
      <c r="B237" s="11" t="s">
        <v>26</v>
      </c>
      <c r="C237" s="11" t="s">
        <v>619</v>
      </c>
      <c r="D237" s="11" t="s">
        <v>43</v>
      </c>
      <c r="E237" s="383" t="s">
        <v>500</v>
      </c>
      <c r="F237" s="11" t="s">
        <v>15</v>
      </c>
      <c r="G237" s="11">
        <v>3</v>
      </c>
      <c r="H237" s="11" t="s">
        <v>482</v>
      </c>
      <c r="I237" s="11">
        <v>3</v>
      </c>
      <c r="J237" s="13">
        <v>24</v>
      </c>
      <c r="K237" s="13">
        <v>6</v>
      </c>
      <c r="L237" s="13">
        <v>18</v>
      </c>
      <c r="M237" s="13">
        <v>0</v>
      </c>
      <c r="N237" s="13">
        <v>0</v>
      </c>
      <c r="O237" s="100">
        <v>24</v>
      </c>
      <c r="P237" s="11">
        <v>6</v>
      </c>
      <c r="Q237" s="11">
        <v>18</v>
      </c>
      <c r="R237" s="11">
        <v>0</v>
      </c>
      <c r="S237" s="11">
        <v>0</v>
      </c>
      <c r="T237" s="101">
        <f t="shared" si="77"/>
        <v>1</v>
      </c>
      <c r="U237" s="13">
        <v>0</v>
      </c>
      <c r="V237" s="13">
        <v>23</v>
      </c>
      <c r="W237" s="13">
        <v>6</v>
      </c>
      <c r="X237" s="13">
        <v>15</v>
      </c>
      <c r="Y237" s="13">
        <v>0</v>
      </c>
      <c r="Z237" s="13">
        <v>0</v>
      </c>
      <c r="AA237" s="86">
        <f>IFERROR(V237/O237,"")</f>
        <v>0.95833333333333337</v>
      </c>
      <c r="AB237" s="11">
        <v>0</v>
      </c>
      <c r="AC237" s="11">
        <v>0</v>
      </c>
      <c r="AD237" s="11">
        <v>0</v>
      </c>
      <c r="AE237" s="11">
        <v>0</v>
      </c>
      <c r="AF237" s="11">
        <v>0</v>
      </c>
      <c r="AG237" s="11">
        <v>0</v>
      </c>
      <c r="AH237" s="102">
        <f t="shared" si="78"/>
        <v>0</v>
      </c>
      <c r="AI237" s="19"/>
      <c r="AJ237" s="22">
        <v>0</v>
      </c>
    </row>
    <row r="238" spans="1:36" s="1106" customFormat="1" ht="15.6">
      <c r="A238" s="632">
        <v>233</v>
      </c>
      <c r="B238" s="11" t="s">
        <v>26</v>
      </c>
      <c r="C238" s="11" t="s">
        <v>619</v>
      </c>
      <c r="D238" s="11" t="s">
        <v>43</v>
      </c>
      <c r="E238" s="383" t="s">
        <v>500</v>
      </c>
      <c r="F238" s="11" t="s">
        <v>15</v>
      </c>
      <c r="G238" s="11">
        <v>3</v>
      </c>
      <c r="H238" s="11" t="s">
        <v>218</v>
      </c>
      <c r="I238" s="11">
        <v>3</v>
      </c>
      <c r="J238" s="13">
        <v>24</v>
      </c>
      <c r="K238" s="13">
        <v>0</v>
      </c>
      <c r="L238" s="13">
        <v>24</v>
      </c>
      <c r="M238" s="13">
        <v>0</v>
      </c>
      <c r="N238" s="13">
        <v>0</v>
      </c>
      <c r="O238" s="100">
        <v>24</v>
      </c>
      <c r="P238" s="11">
        <v>0</v>
      </c>
      <c r="Q238" s="11">
        <v>24</v>
      </c>
      <c r="R238" s="11">
        <v>0</v>
      </c>
      <c r="S238" s="11">
        <v>0</v>
      </c>
      <c r="T238" s="101">
        <f t="shared" si="77"/>
        <v>1</v>
      </c>
      <c r="U238" s="13">
        <v>0</v>
      </c>
      <c r="V238" s="13">
        <v>24</v>
      </c>
      <c r="W238" s="13">
        <v>0</v>
      </c>
      <c r="X238" s="13">
        <v>0</v>
      </c>
      <c r="Y238" s="13">
        <v>0</v>
      </c>
      <c r="Z238" s="13">
        <v>0</v>
      </c>
      <c r="AA238" s="86">
        <f>IFERROR(V238/O238,"")</f>
        <v>1</v>
      </c>
      <c r="AB238" s="11">
        <v>0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02">
        <f t="shared" si="78"/>
        <v>0</v>
      </c>
      <c r="AI238" s="19"/>
      <c r="AJ238" s="22">
        <v>0</v>
      </c>
    </row>
    <row r="239" spans="1:36" s="317" customFormat="1" ht="22.2" customHeight="1">
      <c r="A239" s="632">
        <v>234</v>
      </c>
      <c r="B239" s="305" t="s">
        <v>504</v>
      </c>
      <c r="C239" s="306" t="s">
        <v>505</v>
      </c>
      <c r="D239" s="237" t="s">
        <v>277</v>
      </c>
      <c r="E239" s="307" t="s">
        <v>506</v>
      </c>
      <c r="F239" s="237" t="s">
        <v>15</v>
      </c>
      <c r="G239" s="237">
        <v>3</v>
      </c>
      <c r="H239" s="712" t="s">
        <v>218</v>
      </c>
      <c r="I239" s="334">
        <v>3</v>
      </c>
      <c r="J239" s="713">
        <v>24</v>
      </c>
      <c r="K239" s="309">
        <v>0</v>
      </c>
      <c r="L239" s="309">
        <v>24</v>
      </c>
      <c r="M239" s="309">
        <v>0</v>
      </c>
      <c r="N239" s="309">
        <v>0</v>
      </c>
      <c r="O239" s="310">
        <v>0</v>
      </c>
      <c r="P239" s="311">
        <v>0</v>
      </c>
      <c r="Q239" s="311">
        <v>0</v>
      </c>
      <c r="R239" s="311">
        <v>0</v>
      </c>
      <c r="S239" s="311">
        <v>0</v>
      </c>
      <c r="T239" s="312">
        <f t="shared" si="77"/>
        <v>0</v>
      </c>
      <c r="U239" s="309">
        <v>0</v>
      </c>
      <c r="V239" s="309">
        <v>0</v>
      </c>
      <c r="W239" s="309">
        <v>0</v>
      </c>
      <c r="X239" s="309">
        <v>0</v>
      </c>
      <c r="Y239" s="309">
        <v>0</v>
      </c>
      <c r="Z239" s="309">
        <v>0</v>
      </c>
      <c r="AA239" s="313" t="str">
        <f t="shared" ref="AA239:AA241" si="79">IFERROR(V239/O239,"")</f>
        <v/>
      </c>
      <c r="AB239" s="311">
        <v>0</v>
      </c>
      <c r="AC239" s="311">
        <v>0</v>
      </c>
      <c r="AD239" s="311">
        <v>0</v>
      </c>
      <c r="AE239" s="311">
        <v>0</v>
      </c>
      <c r="AF239" s="311">
        <v>0</v>
      </c>
      <c r="AG239" s="311">
        <v>0</v>
      </c>
      <c r="AH239" s="314" t="str">
        <f t="shared" ref="AH239" si="80">IFERROR(AC239/V239,"")</f>
        <v/>
      </c>
      <c r="AI239" s="315"/>
      <c r="AJ239" s="316">
        <v>3</v>
      </c>
    </row>
    <row r="240" spans="1:36" s="317" customFormat="1" ht="22.2" customHeight="1">
      <c r="A240" s="632">
        <v>235</v>
      </c>
      <c r="B240" s="305" t="s">
        <v>504</v>
      </c>
      <c r="C240" s="306" t="s">
        <v>505</v>
      </c>
      <c r="D240" s="237" t="s">
        <v>277</v>
      </c>
      <c r="E240" s="307" t="s">
        <v>506</v>
      </c>
      <c r="F240" s="237" t="s">
        <v>15</v>
      </c>
      <c r="G240" s="237">
        <v>3</v>
      </c>
      <c r="H240" s="714" t="s">
        <v>278</v>
      </c>
      <c r="I240" s="715">
        <v>3</v>
      </c>
      <c r="J240" s="316">
        <v>24</v>
      </c>
      <c r="K240" s="316">
        <v>0</v>
      </c>
      <c r="L240" s="316">
        <v>24</v>
      </c>
      <c r="M240" s="316">
        <v>0</v>
      </c>
      <c r="N240" s="316">
        <v>0</v>
      </c>
      <c r="O240" s="421">
        <v>0</v>
      </c>
      <c r="P240" s="316">
        <v>0</v>
      </c>
      <c r="Q240" s="316">
        <v>0</v>
      </c>
      <c r="R240" s="316">
        <v>0</v>
      </c>
      <c r="S240" s="316">
        <v>0</v>
      </c>
      <c r="T240" s="312">
        <f t="shared" si="77"/>
        <v>0</v>
      </c>
      <c r="U240" s="316">
        <v>0</v>
      </c>
      <c r="V240" s="316">
        <v>0</v>
      </c>
      <c r="W240" s="316">
        <v>0</v>
      </c>
      <c r="X240" s="316">
        <v>0</v>
      </c>
      <c r="Y240" s="316">
        <v>0</v>
      </c>
      <c r="Z240" s="316">
        <v>0</v>
      </c>
      <c r="AA240" s="313" t="str">
        <f t="shared" si="79"/>
        <v/>
      </c>
      <c r="AB240" s="422"/>
      <c r="AC240" s="422"/>
      <c r="AD240" s="422"/>
      <c r="AE240" s="316">
        <v>0</v>
      </c>
      <c r="AF240" s="422"/>
      <c r="AG240" s="422"/>
      <c r="AH240" s="422"/>
      <c r="AI240" s="422"/>
      <c r="AJ240" s="316"/>
    </row>
    <row r="241" spans="1:36" s="317" customFormat="1" ht="22.2" customHeight="1">
      <c r="A241" s="632">
        <v>236</v>
      </c>
      <c r="B241" s="305" t="s">
        <v>504</v>
      </c>
      <c r="C241" s="306" t="s">
        <v>505</v>
      </c>
      <c r="D241" s="237" t="s">
        <v>277</v>
      </c>
      <c r="E241" s="307" t="s">
        <v>506</v>
      </c>
      <c r="F241" s="237" t="s">
        <v>15</v>
      </c>
      <c r="G241" s="237">
        <v>3</v>
      </c>
      <c r="H241" s="714" t="s">
        <v>311</v>
      </c>
      <c r="I241" s="420">
        <v>2</v>
      </c>
      <c r="J241" s="316">
        <v>24</v>
      </c>
      <c r="K241" s="316">
        <v>15</v>
      </c>
      <c r="L241" s="316">
        <v>9</v>
      </c>
      <c r="M241" s="316">
        <v>0</v>
      </c>
      <c r="N241" s="316">
        <v>0</v>
      </c>
      <c r="O241" s="421">
        <v>0</v>
      </c>
      <c r="P241" s="316">
        <v>0</v>
      </c>
      <c r="Q241" s="316">
        <v>0</v>
      </c>
      <c r="R241" s="316">
        <v>0</v>
      </c>
      <c r="S241" s="316">
        <v>0</v>
      </c>
      <c r="T241" s="312">
        <f t="shared" si="77"/>
        <v>0</v>
      </c>
      <c r="U241" s="316">
        <v>0</v>
      </c>
      <c r="V241" s="316">
        <v>0</v>
      </c>
      <c r="W241" s="316">
        <v>0</v>
      </c>
      <c r="X241" s="316">
        <v>0</v>
      </c>
      <c r="Y241" s="316">
        <v>0</v>
      </c>
      <c r="Z241" s="316">
        <v>0</v>
      </c>
      <c r="AA241" s="313" t="str">
        <f t="shared" si="79"/>
        <v/>
      </c>
      <c r="AB241" s="422"/>
      <c r="AC241" s="422"/>
      <c r="AD241" s="422"/>
      <c r="AE241" s="316">
        <v>0</v>
      </c>
      <c r="AF241" s="422"/>
      <c r="AG241" s="422"/>
      <c r="AH241" s="422"/>
      <c r="AI241" s="422"/>
      <c r="AJ241" s="316"/>
    </row>
    <row r="242" spans="1:36" s="317" customFormat="1" ht="22.2" customHeight="1">
      <c r="A242" s="632">
        <v>237</v>
      </c>
      <c r="B242" s="305" t="s">
        <v>26</v>
      </c>
      <c r="C242" s="364" t="s">
        <v>507</v>
      </c>
      <c r="D242" s="305" t="s">
        <v>508</v>
      </c>
      <c r="E242" s="305">
        <v>1715039584</v>
      </c>
      <c r="F242" s="237" t="s">
        <v>15</v>
      </c>
      <c r="G242" s="237">
        <v>3</v>
      </c>
      <c r="H242" s="712" t="s">
        <v>218</v>
      </c>
      <c r="I242" s="420"/>
      <c r="J242" s="420"/>
      <c r="K242" s="316"/>
      <c r="L242" s="316"/>
      <c r="M242" s="316"/>
      <c r="N242" s="316"/>
      <c r="O242" s="356"/>
      <c r="P242" s="355"/>
      <c r="Q242" s="355"/>
      <c r="R242" s="316"/>
      <c r="S242" s="316"/>
      <c r="T242" s="357"/>
      <c r="U242" s="355"/>
      <c r="V242" s="355"/>
      <c r="W242" s="355"/>
      <c r="X242" s="355"/>
      <c r="Y242" s="316"/>
      <c r="Z242" s="316"/>
      <c r="AA242" s="313"/>
      <c r="AB242" s="422"/>
      <c r="AC242" s="422"/>
      <c r="AD242" s="422"/>
      <c r="AE242" s="316"/>
      <c r="AF242" s="422"/>
      <c r="AG242" s="422"/>
      <c r="AH242" s="422"/>
      <c r="AI242" s="422"/>
      <c r="AJ242" s="316"/>
    </row>
    <row r="243" spans="1:36" s="317" customFormat="1" ht="22.2" customHeight="1">
      <c r="A243" s="632">
        <v>238</v>
      </c>
      <c r="B243" s="305" t="s">
        <v>26</v>
      </c>
      <c r="C243" s="364" t="s">
        <v>507</v>
      </c>
      <c r="D243" s="305" t="s">
        <v>508</v>
      </c>
      <c r="E243" s="305">
        <v>1715039584</v>
      </c>
      <c r="F243" s="237" t="s">
        <v>15</v>
      </c>
      <c r="G243" s="237">
        <v>3</v>
      </c>
      <c r="H243" s="716" t="s">
        <v>41</v>
      </c>
      <c r="I243" s="366">
        <v>3</v>
      </c>
      <c r="J243" s="717">
        <v>24</v>
      </c>
      <c r="K243" s="689">
        <v>10</v>
      </c>
      <c r="L243" s="689">
        <v>14</v>
      </c>
      <c r="M243" s="684">
        <v>0</v>
      </c>
      <c r="N243" s="684">
        <v>0</v>
      </c>
      <c r="O243" s="718">
        <v>24</v>
      </c>
      <c r="P243" s="718">
        <v>10</v>
      </c>
      <c r="Q243" s="719">
        <v>14</v>
      </c>
      <c r="R243" s="684">
        <v>0</v>
      </c>
      <c r="S243" s="684">
        <v>0</v>
      </c>
      <c r="T243" s="720">
        <v>1</v>
      </c>
      <c r="U243" s="718">
        <v>1</v>
      </c>
      <c r="V243" s="719">
        <v>24</v>
      </c>
      <c r="W243" s="718">
        <v>10</v>
      </c>
      <c r="X243" s="719">
        <v>14</v>
      </c>
      <c r="Y243" s="684">
        <v>0</v>
      </c>
      <c r="Z243" s="684">
        <v>0</v>
      </c>
      <c r="AA243" s="721">
        <v>1</v>
      </c>
      <c r="AB243" s="422"/>
      <c r="AC243" s="422"/>
      <c r="AD243" s="422"/>
      <c r="AE243" s="422"/>
      <c r="AF243" s="422"/>
      <c r="AG243" s="422"/>
      <c r="AH243" s="422"/>
      <c r="AI243" s="422"/>
      <c r="AJ243" s="316"/>
    </row>
    <row r="244" spans="1:36" s="317" customFormat="1" ht="22.2" customHeight="1">
      <c r="A244" s="632">
        <v>239</v>
      </c>
      <c r="B244" s="305" t="s">
        <v>26</v>
      </c>
      <c r="C244" s="364" t="s">
        <v>507</v>
      </c>
      <c r="D244" s="305" t="s">
        <v>508</v>
      </c>
      <c r="E244" s="305">
        <v>1715039584</v>
      </c>
      <c r="F244" s="237" t="s">
        <v>15</v>
      </c>
      <c r="G244" s="237">
        <v>3</v>
      </c>
      <c r="H244" s="116" t="s">
        <v>295</v>
      </c>
      <c r="I244" s="237">
        <v>2</v>
      </c>
      <c r="J244" s="717">
        <v>24</v>
      </c>
      <c r="K244" s="689">
        <v>1</v>
      </c>
      <c r="L244" s="689">
        <v>23</v>
      </c>
      <c r="M244" s="684">
        <v>0</v>
      </c>
      <c r="N244" s="684">
        <v>0</v>
      </c>
      <c r="O244" s="424"/>
      <c r="P244" s="422"/>
      <c r="Q244" s="422"/>
      <c r="R244" s="684">
        <v>0</v>
      </c>
      <c r="S244" s="684">
        <v>0</v>
      </c>
      <c r="T244" s="422"/>
      <c r="U244" s="422"/>
      <c r="V244" s="422"/>
      <c r="W244" s="422"/>
      <c r="X244" s="422"/>
      <c r="Y244" s="684">
        <v>0</v>
      </c>
      <c r="Z244" s="684">
        <v>0</v>
      </c>
      <c r="AA244" s="422"/>
      <c r="AB244" s="422"/>
      <c r="AC244" s="422"/>
      <c r="AD244" s="422"/>
      <c r="AE244" s="422"/>
      <c r="AF244" s="422"/>
      <c r="AG244" s="422"/>
      <c r="AH244" s="422"/>
      <c r="AI244" s="422"/>
      <c r="AJ244" s="722" t="s">
        <v>509</v>
      </c>
    </row>
    <row r="245" spans="1:36" s="460" customFormat="1" ht="22.2" customHeight="1">
      <c r="A245" s="632">
        <v>240</v>
      </c>
      <c r="B245" s="451" t="s">
        <v>26</v>
      </c>
      <c r="C245" s="448" t="s">
        <v>394</v>
      </c>
      <c r="D245" s="451" t="s">
        <v>348</v>
      </c>
      <c r="E245" s="452" t="s">
        <v>395</v>
      </c>
      <c r="F245" s="451" t="s">
        <v>15</v>
      </c>
      <c r="G245" s="451">
        <v>3</v>
      </c>
      <c r="H245" s="449" t="s">
        <v>397</v>
      </c>
      <c r="I245" s="453">
        <v>2</v>
      </c>
      <c r="J245" s="453">
        <v>22</v>
      </c>
      <c r="K245" s="453">
        <v>8</v>
      </c>
      <c r="L245" s="453">
        <v>14</v>
      </c>
      <c r="M245" s="453">
        <v>0</v>
      </c>
      <c r="N245" s="453">
        <v>0</v>
      </c>
      <c r="O245" s="454">
        <v>17</v>
      </c>
      <c r="P245" s="453">
        <v>5</v>
      </c>
      <c r="Q245" s="453">
        <v>12</v>
      </c>
      <c r="R245" s="453"/>
      <c r="S245" s="453"/>
      <c r="T245" s="455">
        <f>IFERROR(O245/J245,"")</f>
        <v>0.77272727272727271</v>
      </c>
      <c r="U245" s="453"/>
      <c r="V245" s="453">
        <v>17</v>
      </c>
      <c r="W245" s="453">
        <v>5</v>
      </c>
      <c r="X245" s="453">
        <v>12</v>
      </c>
      <c r="Y245" s="453"/>
      <c r="Z245" s="453"/>
      <c r="AA245" s="456">
        <f>IFERROR(V245/O245,"")</f>
        <v>1</v>
      </c>
      <c r="AB245" s="457">
        <v>0</v>
      </c>
      <c r="AC245" s="457">
        <v>0</v>
      </c>
      <c r="AD245" s="457">
        <v>1</v>
      </c>
      <c r="AE245" s="457">
        <v>2</v>
      </c>
      <c r="AF245" s="457">
        <v>0</v>
      </c>
      <c r="AG245" s="457">
        <v>0</v>
      </c>
      <c r="AH245" s="458">
        <f>IFERROR(AC245/V245,"")</f>
        <v>0</v>
      </c>
      <c r="AI245" s="453"/>
      <c r="AJ245" s="459"/>
    </row>
    <row r="246" spans="1:36" s="460" customFormat="1" ht="22.2" customHeight="1">
      <c r="A246" s="632">
        <v>241</v>
      </c>
      <c r="B246" s="451" t="s">
        <v>26</v>
      </c>
      <c r="C246" s="448" t="s">
        <v>394</v>
      </c>
      <c r="D246" s="451" t="s">
        <v>348</v>
      </c>
      <c r="E246" s="452" t="s">
        <v>395</v>
      </c>
      <c r="F246" s="451" t="s">
        <v>15</v>
      </c>
      <c r="G246" s="451">
        <v>3</v>
      </c>
      <c r="H246" s="448" t="s">
        <v>396</v>
      </c>
      <c r="I246" s="451">
        <v>3</v>
      </c>
      <c r="J246" s="461">
        <v>24</v>
      </c>
      <c r="K246" s="461">
        <v>8</v>
      </c>
      <c r="L246" s="461">
        <v>16</v>
      </c>
      <c r="M246" s="461">
        <v>0</v>
      </c>
      <c r="N246" s="461">
        <v>0</v>
      </c>
      <c r="O246" s="462">
        <v>19</v>
      </c>
      <c r="P246" s="457">
        <v>5</v>
      </c>
      <c r="Q246" s="457">
        <v>14</v>
      </c>
      <c r="R246" s="457">
        <v>0</v>
      </c>
      <c r="S246" s="457">
        <v>0</v>
      </c>
      <c r="T246" s="455">
        <f>IFERROR(O246/J246,"")</f>
        <v>0.79166666666666663</v>
      </c>
      <c r="U246" s="461">
        <v>0</v>
      </c>
      <c r="V246" s="461">
        <v>19</v>
      </c>
      <c r="W246" s="461">
        <v>5</v>
      </c>
      <c r="X246" s="461">
        <v>14</v>
      </c>
      <c r="Y246" s="461">
        <v>0</v>
      </c>
      <c r="Z246" s="461">
        <v>0</v>
      </c>
      <c r="AA246" s="456">
        <f t="shared" ref="AA246" si="81">IFERROR(V246/O246,"")</f>
        <v>1</v>
      </c>
      <c r="AB246" s="457">
        <v>0</v>
      </c>
      <c r="AC246" s="457">
        <v>0</v>
      </c>
      <c r="AD246" s="457">
        <v>0</v>
      </c>
      <c r="AE246" s="457">
        <v>5</v>
      </c>
      <c r="AF246" s="457">
        <v>0</v>
      </c>
      <c r="AG246" s="457">
        <v>0</v>
      </c>
      <c r="AH246" s="458">
        <f t="shared" ref="AH246" si="82">IFERROR(AC246/V246,"")</f>
        <v>0</v>
      </c>
      <c r="AI246" s="463"/>
      <c r="AJ246" s="459">
        <v>3</v>
      </c>
    </row>
    <row r="247" spans="1:36" s="460" customFormat="1" ht="22.2" customHeight="1">
      <c r="A247" s="632">
        <v>242</v>
      </c>
      <c r="B247" s="451" t="s">
        <v>26</v>
      </c>
      <c r="C247" s="448" t="s">
        <v>394</v>
      </c>
      <c r="D247" s="451" t="s">
        <v>348</v>
      </c>
      <c r="E247" s="452" t="s">
        <v>395</v>
      </c>
      <c r="F247" s="451" t="s">
        <v>15</v>
      </c>
      <c r="G247" s="451">
        <v>3</v>
      </c>
      <c r="H247" s="448" t="s">
        <v>398</v>
      </c>
      <c r="I247" s="453">
        <v>3</v>
      </c>
      <c r="J247" s="453">
        <v>24</v>
      </c>
      <c r="K247" s="453">
        <v>13</v>
      </c>
      <c r="L247" s="453">
        <v>11</v>
      </c>
      <c r="M247" s="453"/>
      <c r="N247" s="453"/>
      <c r="O247" s="454">
        <v>23</v>
      </c>
      <c r="P247" s="453">
        <v>12</v>
      </c>
      <c r="Q247" s="453">
        <v>11</v>
      </c>
      <c r="R247" s="453"/>
      <c r="S247" s="453"/>
      <c r="T247" s="455">
        <f>IFERROR(O247/J247,"")</f>
        <v>0.95833333333333337</v>
      </c>
      <c r="U247" s="453"/>
      <c r="V247" s="453">
        <v>23</v>
      </c>
      <c r="W247" s="453"/>
      <c r="X247" s="453"/>
      <c r="Y247" s="453"/>
      <c r="Z247" s="453"/>
      <c r="AA247" s="456">
        <f>IFERROR(V247/O247,"")</f>
        <v>1</v>
      </c>
      <c r="AB247" s="457">
        <v>0</v>
      </c>
      <c r="AC247" s="457">
        <v>0</v>
      </c>
      <c r="AD247" s="457">
        <v>2</v>
      </c>
      <c r="AE247" s="457">
        <v>1</v>
      </c>
      <c r="AF247" s="457">
        <v>0</v>
      </c>
      <c r="AG247" s="457">
        <v>0</v>
      </c>
      <c r="AH247" s="458">
        <f>IFERROR(AC247/V247,"")</f>
        <v>0</v>
      </c>
      <c r="AI247" s="453"/>
      <c r="AJ247" s="459"/>
    </row>
    <row r="248" spans="1:36" s="460" customFormat="1" ht="22.2" customHeight="1">
      <c r="A248" s="632">
        <v>243</v>
      </c>
      <c r="B248" s="451" t="s">
        <v>26</v>
      </c>
      <c r="C248" s="448" t="s">
        <v>394</v>
      </c>
      <c r="D248" s="451" t="s">
        <v>348</v>
      </c>
      <c r="E248" s="452" t="s">
        <v>395</v>
      </c>
      <c r="F248" s="451" t="s">
        <v>15</v>
      </c>
      <c r="G248" s="451">
        <v>3</v>
      </c>
      <c r="H248" s="301" t="s">
        <v>41</v>
      </c>
      <c r="I248" s="453">
        <v>3</v>
      </c>
      <c r="J248" s="460">
        <v>24</v>
      </c>
      <c r="K248" s="453">
        <v>14</v>
      </c>
      <c r="L248" s="453">
        <v>10</v>
      </c>
      <c r="M248" s="453"/>
      <c r="N248" s="453"/>
      <c r="O248" s="454">
        <v>21</v>
      </c>
      <c r="P248" s="453">
        <v>12</v>
      </c>
      <c r="Q248" s="453">
        <v>9</v>
      </c>
      <c r="R248" s="453"/>
      <c r="S248" s="453"/>
      <c r="T248" s="455">
        <f>IFERROR(O248/J248,"")</f>
        <v>0.875</v>
      </c>
      <c r="U248" s="453"/>
      <c r="V248" s="453">
        <v>21</v>
      </c>
      <c r="W248" s="453"/>
      <c r="X248" s="453"/>
      <c r="Y248" s="453"/>
      <c r="Z248" s="453"/>
      <c r="AA248" s="456">
        <f>IFERROR(V248/O248,"")</f>
        <v>1</v>
      </c>
      <c r="AB248" s="457">
        <v>0</v>
      </c>
      <c r="AC248" s="457">
        <v>0</v>
      </c>
      <c r="AD248" s="457">
        <v>1</v>
      </c>
      <c r="AE248" s="457">
        <v>2</v>
      </c>
      <c r="AF248" s="457">
        <v>0</v>
      </c>
      <c r="AG248" s="457">
        <v>0</v>
      </c>
      <c r="AH248" s="458">
        <f>IFERROR(AC248/V248,"")</f>
        <v>0</v>
      </c>
      <c r="AI248" s="453"/>
      <c r="AJ248" s="459"/>
    </row>
    <row r="249" spans="1:36" s="460" customFormat="1" ht="22.2" customHeight="1">
      <c r="A249" s="632">
        <v>244</v>
      </c>
      <c r="B249" s="451" t="s">
        <v>26</v>
      </c>
      <c r="C249" s="448" t="s">
        <v>394</v>
      </c>
      <c r="D249" s="451" t="s">
        <v>348</v>
      </c>
      <c r="E249" s="452" t="s">
        <v>395</v>
      </c>
      <c r="F249" s="451" t="s">
        <v>15</v>
      </c>
      <c r="G249" s="451">
        <v>3</v>
      </c>
      <c r="H249" s="450" t="s">
        <v>399</v>
      </c>
      <c r="I249" s="453">
        <v>2</v>
      </c>
      <c r="J249" s="453">
        <v>24</v>
      </c>
      <c r="K249" s="453">
        <v>14</v>
      </c>
      <c r="L249" s="453">
        <v>10</v>
      </c>
      <c r="M249" s="453"/>
      <c r="N249" s="453"/>
      <c r="O249" s="454">
        <v>20</v>
      </c>
      <c r="P249" s="453">
        <v>12</v>
      </c>
      <c r="Q249" s="453">
        <v>8</v>
      </c>
      <c r="R249" s="453"/>
      <c r="S249" s="453"/>
      <c r="T249" s="455">
        <f>IFERROR(O249/J249,"")</f>
        <v>0.83333333333333337</v>
      </c>
      <c r="U249" s="453"/>
      <c r="V249" s="453">
        <v>20</v>
      </c>
      <c r="W249" s="453"/>
      <c r="X249" s="453"/>
      <c r="Y249" s="453"/>
      <c r="Z249" s="453"/>
      <c r="AA249" s="456">
        <f>IFERROR(V249/O249,"")</f>
        <v>1</v>
      </c>
      <c r="AB249" s="453"/>
      <c r="AC249" s="453"/>
      <c r="AD249" s="453">
        <v>2</v>
      </c>
      <c r="AE249" s="453">
        <v>2</v>
      </c>
      <c r="AF249" s="453"/>
      <c r="AG249" s="453"/>
      <c r="AH249" s="453"/>
      <c r="AI249" s="453"/>
      <c r="AJ249" s="459"/>
    </row>
    <row r="250" spans="1:36" s="317" customFormat="1" ht="22.2" customHeight="1">
      <c r="A250" s="632">
        <v>245</v>
      </c>
      <c r="B250" s="305" t="s">
        <v>26</v>
      </c>
      <c r="C250" s="306" t="s">
        <v>510</v>
      </c>
      <c r="D250" s="237" t="s">
        <v>43</v>
      </c>
      <c r="E250" s="237" t="s">
        <v>511</v>
      </c>
      <c r="F250" s="237" t="s">
        <v>15</v>
      </c>
      <c r="G250" s="237">
        <v>3</v>
      </c>
      <c r="H250" s="423" t="s">
        <v>404</v>
      </c>
      <c r="I250" s="422">
        <v>2</v>
      </c>
      <c r="J250" s="309">
        <v>24</v>
      </c>
      <c r="K250" s="422">
        <v>11</v>
      </c>
      <c r="L250" s="422">
        <v>13</v>
      </c>
      <c r="M250" s="309">
        <v>0</v>
      </c>
      <c r="N250" s="309">
        <v>0</v>
      </c>
      <c r="O250" s="309">
        <v>24</v>
      </c>
      <c r="P250" s="422">
        <v>11</v>
      </c>
      <c r="Q250" s="422">
        <v>13</v>
      </c>
      <c r="R250" s="311">
        <v>0</v>
      </c>
      <c r="S250" s="311">
        <v>0</v>
      </c>
      <c r="T250" s="312">
        <f t="shared" ref="T250:T252" si="83">IFERROR(O250/J250,"")</f>
        <v>1</v>
      </c>
      <c r="U250" s="309">
        <v>1</v>
      </c>
      <c r="V250" s="309"/>
      <c r="W250" s="422"/>
      <c r="X250" s="422"/>
      <c r="Y250" s="309">
        <v>0</v>
      </c>
      <c r="Z250" s="309">
        <v>0</v>
      </c>
      <c r="AA250" s="313">
        <f t="shared" ref="AA250:AA252" si="84">IFERROR(V250/O250,"")</f>
        <v>0</v>
      </c>
      <c r="AB250" s="311">
        <v>1</v>
      </c>
      <c r="AC250" s="422">
        <v>24</v>
      </c>
      <c r="AD250" s="422"/>
      <c r="AE250" s="422"/>
      <c r="AF250" s="422"/>
      <c r="AG250" s="422"/>
      <c r="AH250" s="422"/>
      <c r="AI250" s="422"/>
      <c r="AJ250" s="316"/>
    </row>
    <row r="251" spans="1:36" s="317" customFormat="1" ht="22.2" customHeight="1">
      <c r="A251" s="632">
        <v>246</v>
      </c>
      <c r="B251" s="305" t="s">
        <v>26</v>
      </c>
      <c r="C251" s="306" t="s">
        <v>510</v>
      </c>
      <c r="D251" s="237" t="s">
        <v>43</v>
      </c>
      <c r="E251" s="237" t="s">
        <v>511</v>
      </c>
      <c r="F251" s="237" t="s">
        <v>15</v>
      </c>
      <c r="G251" s="237">
        <v>3</v>
      </c>
      <c r="H251" s="423" t="s">
        <v>218</v>
      </c>
      <c r="I251" s="422">
        <v>3</v>
      </c>
      <c r="J251" s="309">
        <v>24</v>
      </c>
      <c r="K251" s="422">
        <v>0</v>
      </c>
      <c r="L251" s="422">
        <v>24</v>
      </c>
      <c r="M251" s="309">
        <v>0</v>
      </c>
      <c r="N251" s="309">
        <v>0</v>
      </c>
      <c r="O251" s="309">
        <v>24</v>
      </c>
      <c r="P251" s="422">
        <v>0</v>
      </c>
      <c r="Q251" s="422">
        <v>24</v>
      </c>
      <c r="R251" s="311">
        <v>0</v>
      </c>
      <c r="S251" s="311">
        <v>0</v>
      </c>
      <c r="T251" s="312">
        <f t="shared" si="83"/>
        <v>1</v>
      </c>
      <c r="U251" s="309">
        <v>1</v>
      </c>
      <c r="V251" s="309"/>
      <c r="W251" s="422"/>
      <c r="X251" s="422"/>
      <c r="Y251" s="309">
        <v>0</v>
      </c>
      <c r="Z251" s="309">
        <v>0</v>
      </c>
      <c r="AA251" s="313">
        <f t="shared" si="84"/>
        <v>0</v>
      </c>
      <c r="AB251" s="311">
        <v>1</v>
      </c>
      <c r="AC251" s="422"/>
      <c r="AD251" s="422"/>
      <c r="AE251" s="422"/>
      <c r="AF251" s="422"/>
      <c r="AG251" s="422"/>
      <c r="AH251" s="422"/>
      <c r="AI251" s="422"/>
      <c r="AJ251" s="316"/>
    </row>
    <row r="252" spans="1:36" s="317" customFormat="1" ht="22.2" customHeight="1">
      <c r="A252" s="632">
        <v>247</v>
      </c>
      <c r="B252" s="305" t="s">
        <v>26</v>
      </c>
      <c r="C252" s="306" t="s">
        <v>510</v>
      </c>
      <c r="D252" s="237" t="s">
        <v>43</v>
      </c>
      <c r="E252" s="237" t="s">
        <v>511</v>
      </c>
      <c r="F252" s="237" t="s">
        <v>15</v>
      </c>
      <c r="G252" s="237">
        <v>3</v>
      </c>
      <c r="H252" s="423" t="s">
        <v>217</v>
      </c>
      <c r="I252" s="422">
        <v>3</v>
      </c>
      <c r="J252" s="309">
        <v>24</v>
      </c>
      <c r="K252" s="422">
        <v>14</v>
      </c>
      <c r="L252" s="422">
        <v>10</v>
      </c>
      <c r="M252" s="309">
        <v>0</v>
      </c>
      <c r="N252" s="309">
        <v>0</v>
      </c>
      <c r="O252" s="309">
        <v>24</v>
      </c>
      <c r="P252" s="422">
        <v>14</v>
      </c>
      <c r="Q252" s="422">
        <v>10</v>
      </c>
      <c r="R252" s="311">
        <v>0</v>
      </c>
      <c r="S252" s="311">
        <v>0</v>
      </c>
      <c r="T252" s="312">
        <f t="shared" si="83"/>
        <v>1</v>
      </c>
      <c r="U252" s="309">
        <v>1</v>
      </c>
      <c r="V252" s="309"/>
      <c r="W252" s="422"/>
      <c r="X252" s="422"/>
      <c r="Y252" s="309">
        <v>0</v>
      </c>
      <c r="Z252" s="309">
        <v>0</v>
      </c>
      <c r="AA252" s="313">
        <f t="shared" si="84"/>
        <v>0</v>
      </c>
      <c r="AB252" s="311">
        <v>1</v>
      </c>
      <c r="AC252" s="422"/>
      <c r="AD252" s="422"/>
      <c r="AE252" s="422"/>
      <c r="AF252" s="422"/>
      <c r="AG252" s="422"/>
      <c r="AH252" s="422"/>
      <c r="AI252" s="422"/>
      <c r="AJ252" s="316"/>
    </row>
    <row r="253" spans="1:36" s="317" customFormat="1" ht="22.2" customHeight="1">
      <c r="A253" s="632">
        <v>248</v>
      </c>
      <c r="B253" s="305" t="s">
        <v>26</v>
      </c>
      <c r="C253" s="306" t="s">
        <v>510</v>
      </c>
      <c r="D253" s="237" t="s">
        <v>43</v>
      </c>
      <c r="E253" s="237" t="s">
        <v>511</v>
      </c>
      <c r="F253" s="237" t="s">
        <v>15</v>
      </c>
      <c r="G253" s="237">
        <v>3</v>
      </c>
      <c r="H253" s="426" t="s">
        <v>295</v>
      </c>
      <c r="I253" s="308">
        <v>2</v>
      </c>
      <c r="J253" s="309">
        <v>24</v>
      </c>
      <c r="K253" s="422">
        <v>18</v>
      </c>
      <c r="L253" s="422">
        <v>6</v>
      </c>
      <c r="M253" s="309">
        <v>0</v>
      </c>
      <c r="N253" s="309">
        <v>0</v>
      </c>
      <c r="O253" s="309">
        <v>24</v>
      </c>
      <c r="P253" s="422">
        <v>18</v>
      </c>
      <c r="Q253" s="422">
        <v>6</v>
      </c>
      <c r="R253" s="311">
        <v>0</v>
      </c>
      <c r="S253" s="311">
        <v>0</v>
      </c>
      <c r="T253" s="312">
        <f>IFERROR(O253/J253,"")</f>
        <v>1</v>
      </c>
      <c r="U253" s="309">
        <v>1</v>
      </c>
      <c r="V253" s="309"/>
      <c r="W253" s="309"/>
      <c r="X253" s="309"/>
      <c r="Y253" s="309">
        <v>0</v>
      </c>
      <c r="Z253" s="309">
        <v>0</v>
      </c>
      <c r="AA253" s="313">
        <f t="shared" ref="AA253:AA263" si="85">IFERROR(V253/O253,"")</f>
        <v>0</v>
      </c>
      <c r="AB253" s="311">
        <v>1</v>
      </c>
      <c r="AC253" s="311">
        <v>24</v>
      </c>
      <c r="AD253" s="311">
        <v>0</v>
      </c>
      <c r="AE253" s="311">
        <v>0</v>
      </c>
      <c r="AF253" s="311">
        <v>0</v>
      </c>
      <c r="AG253" s="311">
        <v>0</v>
      </c>
      <c r="AH253" s="314" t="str">
        <f t="shared" ref="AH253" si="86">IFERROR(AC253/V253,"")</f>
        <v/>
      </c>
      <c r="AI253" s="315"/>
      <c r="AJ253" s="316">
        <v>3</v>
      </c>
    </row>
    <row r="254" spans="1:36" s="361" customFormat="1" ht="22.2" customHeight="1">
      <c r="A254" s="632">
        <v>249</v>
      </c>
      <c r="B254" s="351" t="s">
        <v>26</v>
      </c>
      <c r="C254" s="352" t="s">
        <v>510</v>
      </c>
      <c r="D254" s="353" t="s">
        <v>43</v>
      </c>
      <c r="E254" s="353" t="s">
        <v>511</v>
      </c>
      <c r="F254" s="353" t="s">
        <v>15</v>
      </c>
      <c r="G254" s="353">
        <v>3</v>
      </c>
      <c r="H254" s="677" t="s">
        <v>41</v>
      </c>
      <c r="I254" s="723">
        <v>3</v>
      </c>
      <c r="J254" s="724">
        <v>24</v>
      </c>
      <c r="K254" s="723">
        <v>7</v>
      </c>
      <c r="L254" s="723">
        <v>17</v>
      </c>
      <c r="M254" s="724">
        <v>0</v>
      </c>
      <c r="N254" s="724">
        <v>0</v>
      </c>
      <c r="O254" s="724">
        <v>23</v>
      </c>
      <c r="P254" s="723">
        <v>7</v>
      </c>
      <c r="Q254" s="723">
        <v>17</v>
      </c>
      <c r="R254" s="359">
        <v>0</v>
      </c>
      <c r="S254" s="359">
        <v>0</v>
      </c>
      <c r="T254" s="357">
        <f t="shared" ref="T254:T257" si="87">IFERROR(O254/J254,"")</f>
        <v>0.95833333333333337</v>
      </c>
      <c r="U254" s="724">
        <v>1</v>
      </c>
      <c r="V254" s="724"/>
      <c r="W254" s="723"/>
      <c r="X254" s="723"/>
      <c r="Y254" s="724">
        <v>0</v>
      </c>
      <c r="Z254" s="724">
        <v>0</v>
      </c>
      <c r="AA254" s="358">
        <f t="shared" si="85"/>
        <v>0</v>
      </c>
      <c r="AB254" s="359">
        <v>1</v>
      </c>
      <c r="AC254" s="723"/>
      <c r="AD254" s="723"/>
      <c r="AE254" s="723"/>
      <c r="AF254" s="723"/>
      <c r="AG254" s="723"/>
      <c r="AH254" s="723"/>
      <c r="AI254" s="723"/>
      <c r="AJ254" s="355"/>
    </row>
    <row r="255" spans="1:36" s="317" customFormat="1" ht="22.2" customHeight="1">
      <c r="A255" s="632">
        <v>250</v>
      </c>
      <c r="B255" s="305" t="s">
        <v>26</v>
      </c>
      <c r="C255" s="306" t="s">
        <v>512</v>
      </c>
      <c r="D255" s="237" t="s">
        <v>43</v>
      </c>
      <c r="E255" s="307" t="s">
        <v>513</v>
      </c>
      <c r="F255" s="237" t="s">
        <v>15</v>
      </c>
      <c r="G255" s="237">
        <v>3</v>
      </c>
      <c r="H255" s="423" t="s">
        <v>404</v>
      </c>
      <c r="I255" s="422">
        <v>2</v>
      </c>
      <c r="J255" s="309">
        <v>24</v>
      </c>
      <c r="K255" s="422">
        <v>16</v>
      </c>
      <c r="L255" s="422">
        <v>8</v>
      </c>
      <c r="M255" s="309">
        <v>0</v>
      </c>
      <c r="N255" s="309">
        <v>0</v>
      </c>
      <c r="O255" s="309">
        <v>24</v>
      </c>
      <c r="P255" s="422">
        <v>11</v>
      </c>
      <c r="Q255" s="422">
        <v>13</v>
      </c>
      <c r="R255" s="311">
        <v>0</v>
      </c>
      <c r="S255" s="311">
        <v>0</v>
      </c>
      <c r="T255" s="312">
        <f t="shared" si="87"/>
        <v>1</v>
      </c>
      <c r="U255" s="309">
        <v>1</v>
      </c>
      <c r="V255" s="309"/>
      <c r="W255" s="422"/>
      <c r="X255" s="422"/>
      <c r="Y255" s="309">
        <v>0</v>
      </c>
      <c r="Z255" s="309">
        <v>0</v>
      </c>
      <c r="AA255" s="313">
        <f t="shared" ref="AA255:AA257" si="88">IFERROR(V255/O255,"")</f>
        <v>0</v>
      </c>
      <c r="AB255" s="311">
        <v>1</v>
      </c>
      <c r="AC255" s="422">
        <v>24</v>
      </c>
      <c r="AD255" s="422"/>
      <c r="AE255" s="422"/>
      <c r="AF255" s="422"/>
      <c r="AG255" s="422"/>
      <c r="AH255" s="422"/>
      <c r="AI255" s="422"/>
      <c r="AJ255" s="316"/>
    </row>
    <row r="256" spans="1:36" s="317" customFormat="1" ht="22.2" customHeight="1">
      <c r="A256" s="632">
        <v>251</v>
      </c>
      <c r="B256" s="305" t="s">
        <v>26</v>
      </c>
      <c r="C256" s="306" t="s">
        <v>512</v>
      </c>
      <c r="D256" s="237" t="s">
        <v>43</v>
      </c>
      <c r="E256" s="307" t="s">
        <v>513</v>
      </c>
      <c r="F256" s="237" t="s">
        <v>15</v>
      </c>
      <c r="G256" s="237">
        <v>3</v>
      </c>
      <c r="H256" s="423" t="s">
        <v>218</v>
      </c>
      <c r="I256" s="422">
        <v>3</v>
      </c>
      <c r="J256" s="309">
        <v>24</v>
      </c>
      <c r="K256" s="422">
        <v>0</v>
      </c>
      <c r="L256" s="422">
        <v>24</v>
      </c>
      <c r="M256" s="309">
        <v>0</v>
      </c>
      <c r="N256" s="309">
        <v>0</v>
      </c>
      <c r="O256" s="309">
        <v>24</v>
      </c>
      <c r="P256" s="422">
        <v>0</v>
      </c>
      <c r="Q256" s="422">
        <v>24</v>
      </c>
      <c r="R256" s="311">
        <v>0</v>
      </c>
      <c r="S256" s="311">
        <v>0</v>
      </c>
      <c r="T256" s="312">
        <f t="shared" si="87"/>
        <v>1</v>
      </c>
      <c r="U256" s="309">
        <v>1</v>
      </c>
      <c r="V256" s="309"/>
      <c r="W256" s="422"/>
      <c r="X256" s="422"/>
      <c r="Y256" s="309">
        <v>0</v>
      </c>
      <c r="Z256" s="309">
        <v>0</v>
      </c>
      <c r="AA256" s="313">
        <f t="shared" si="88"/>
        <v>0</v>
      </c>
      <c r="AB256" s="311">
        <v>1</v>
      </c>
      <c r="AC256" s="422"/>
      <c r="AD256" s="422"/>
      <c r="AE256" s="422"/>
      <c r="AF256" s="422"/>
      <c r="AG256" s="422"/>
      <c r="AH256" s="422"/>
      <c r="AI256" s="422"/>
      <c r="AJ256" s="316"/>
    </row>
    <row r="257" spans="1:38" s="317" customFormat="1" ht="22.2" customHeight="1">
      <c r="A257" s="632">
        <v>252</v>
      </c>
      <c r="B257" s="305" t="s">
        <v>26</v>
      </c>
      <c r="C257" s="306" t="s">
        <v>512</v>
      </c>
      <c r="D257" s="237" t="s">
        <v>43</v>
      </c>
      <c r="E257" s="307" t="s">
        <v>513</v>
      </c>
      <c r="F257" s="237" t="s">
        <v>15</v>
      </c>
      <c r="G257" s="237">
        <v>3</v>
      </c>
      <c r="H257" s="423" t="s">
        <v>217</v>
      </c>
      <c r="I257" s="422">
        <v>3</v>
      </c>
      <c r="J257" s="309">
        <v>24</v>
      </c>
      <c r="K257" s="422">
        <v>14</v>
      </c>
      <c r="L257" s="422">
        <v>10</v>
      </c>
      <c r="M257" s="309">
        <v>0</v>
      </c>
      <c r="N257" s="309">
        <v>0</v>
      </c>
      <c r="O257" s="309">
        <v>24</v>
      </c>
      <c r="P257" s="422">
        <v>14</v>
      </c>
      <c r="Q257" s="422">
        <v>10</v>
      </c>
      <c r="R257" s="311">
        <v>0</v>
      </c>
      <c r="S257" s="311">
        <v>0</v>
      </c>
      <c r="T257" s="312">
        <f t="shared" si="87"/>
        <v>1</v>
      </c>
      <c r="U257" s="309">
        <v>1</v>
      </c>
      <c r="V257" s="309"/>
      <c r="W257" s="422"/>
      <c r="X257" s="422"/>
      <c r="Y257" s="309">
        <v>0</v>
      </c>
      <c r="Z257" s="309">
        <v>0</v>
      </c>
      <c r="AA257" s="313">
        <f t="shared" si="88"/>
        <v>0</v>
      </c>
      <c r="AB257" s="311">
        <v>1</v>
      </c>
      <c r="AC257" s="422"/>
      <c r="AD257" s="422"/>
      <c r="AE257" s="422"/>
      <c r="AF257" s="422"/>
      <c r="AG257" s="422"/>
      <c r="AH257" s="422"/>
      <c r="AI257" s="422"/>
      <c r="AJ257" s="316"/>
    </row>
    <row r="258" spans="1:38" s="317" customFormat="1" ht="22.2" customHeight="1">
      <c r="A258" s="632">
        <v>253</v>
      </c>
      <c r="B258" s="305" t="s">
        <v>26</v>
      </c>
      <c r="C258" s="306" t="s">
        <v>512</v>
      </c>
      <c r="D258" s="237" t="s">
        <v>43</v>
      </c>
      <c r="E258" s="307" t="s">
        <v>513</v>
      </c>
      <c r="F258" s="237" t="s">
        <v>15</v>
      </c>
      <c r="G258" s="237">
        <v>3</v>
      </c>
      <c r="H258" s="426" t="s">
        <v>295</v>
      </c>
      <c r="I258" s="308">
        <v>2</v>
      </c>
      <c r="J258" s="309">
        <v>24</v>
      </c>
      <c r="K258" s="422">
        <v>18</v>
      </c>
      <c r="L258" s="422">
        <v>6</v>
      </c>
      <c r="M258" s="309">
        <v>0</v>
      </c>
      <c r="N258" s="309">
        <v>0</v>
      </c>
      <c r="O258" s="309">
        <v>24</v>
      </c>
      <c r="P258" s="422">
        <v>18</v>
      </c>
      <c r="Q258" s="422">
        <v>6</v>
      </c>
      <c r="R258" s="311">
        <v>0</v>
      </c>
      <c r="S258" s="311">
        <v>0</v>
      </c>
      <c r="T258" s="312">
        <f>IFERROR(O258/J258,"")</f>
        <v>1</v>
      </c>
      <c r="U258" s="309">
        <v>1</v>
      </c>
      <c r="V258" s="309"/>
      <c r="W258" s="309"/>
      <c r="X258" s="309"/>
      <c r="Y258" s="309">
        <v>0</v>
      </c>
      <c r="Z258" s="309">
        <v>0</v>
      </c>
      <c r="AA258" s="313">
        <f t="shared" si="85"/>
        <v>0</v>
      </c>
      <c r="AB258" s="311">
        <v>1</v>
      </c>
      <c r="AC258" s="311">
        <v>24</v>
      </c>
      <c r="AD258" s="311">
        <v>0</v>
      </c>
      <c r="AE258" s="311">
        <v>0</v>
      </c>
      <c r="AF258" s="311">
        <v>0</v>
      </c>
      <c r="AG258" s="311">
        <v>0</v>
      </c>
      <c r="AH258" s="314" t="str">
        <f t="shared" ref="AH258" si="89">IFERROR(AC258/V258,"")</f>
        <v/>
      </c>
      <c r="AI258" s="315"/>
      <c r="AJ258" s="316">
        <v>3</v>
      </c>
    </row>
    <row r="259" spans="1:38" s="317" customFormat="1" ht="22.2" customHeight="1">
      <c r="A259" s="632">
        <v>254</v>
      </c>
      <c r="B259" s="305" t="s">
        <v>26</v>
      </c>
      <c r="C259" s="306" t="s">
        <v>512</v>
      </c>
      <c r="D259" s="237" t="s">
        <v>43</v>
      </c>
      <c r="E259" s="307" t="s">
        <v>513</v>
      </c>
      <c r="F259" s="237" t="s">
        <v>15</v>
      </c>
      <c r="G259" s="237">
        <v>3</v>
      </c>
      <c r="H259" s="422" t="s">
        <v>41</v>
      </c>
      <c r="I259" s="422">
        <v>3</v>
      </c>
      <c r="J259" s="309">
        <v>24</v>
      </c>
      <c r="K259" s="422">
        <v>7</v>
      </c>
      <c r="L259" s="422">
        <v>17</v>
      </c>
      <c r="M259" s="309">
        <v>0</v>
      </c>
      <c r="N259" s="309">
        <v>0</v>
      </c>
      <c r="O259" s="309">
        <v>23</v>
      </c>
      <c r="P259" s="422">
        <v>7</v>
      </c>
      <c r="Q259" s="422">
        <v>17</v>
      </c>
      <c r="R259" s="311">
        <v>0</v>
      </c>
      <c r="S259" s="311">
        <v>0</v>
      </c>
      <c r="T259" s="312">
        <f t="shared" ref="T259" si="90">IFERROR(O259/J259,"")</f>
        <v>0.95833333333333337</v>
      </c>
      <c r="U259" s="309">
        <v>1</v>
      </c>
      <c r="V259" s="309"/>
      <c r="W259" s="422"/>
      <c r="X259" s="422"/>
      <c r="Y259" s="309">
        <v>0</v>
      </c>
      <c r="Z259" s="309">
        <v>0</v>
      </c>
      <c r="AA259" s="313">
        <f t="shared" si="85"/>
        <v>0</v>
      </c>
      <c r="AB259" s="311">
        <v>1</v>
      </c>
      <c r="AC259" s="422"/>
      <c r="AD259" s="422"/>
      <c r="AE259" s="422"/>
      <c r="AF259" s="422"/>
      <c r="AG259" s="422"/>
      <c r="AH259" s="422"/>
      <c r="AI259" s="422"/>
      <c r="AJ259" s="316"/>
    </row>
    <row r="260" spans="1:38" s="121" customFormat="1" ht="22.2" customHeight="1">
      <c r="A260" s="632">
        <v>255</v>
      </c>
      <c r="B260" s="305" t="s">
        <v>26</v>
      </c>
      <c r="C260" s="764" t="s">
        <v>514</v>
      </c>
      <c r="D260" s="237" t="s">
        <v>159</v>
      </c>
      <c r="E260" s="765" t="s">
        <v>515</v>
      </c>
      <c r="F260" s="237" t="s">
        <v>15</v>
      </c>
      <c r="G260" s="237">
        <v>3</v>
      </c>
      <c r="H260" s="767" t="s">
        <v>45</v>
      </c>
      <c r="I260" s="725">
        <v>2</v>
      </c>
      <c r="J260" s="725">
        <v>24</v>
      </c>
      <c r="K260" s="725">
        <v>1</v>
      </c>
      <c r="L260" s="725">
        <v>23</v>
      </c>
      <c r="M260" s="725">
        <v>0</v>
      </c>
      <c r="N260" s="725">
        <v>0</v>
      </c>
      <c r="O260" s="726">
        <v>24</v>
      </c>
      <c r="P260" s="725">
        <v>1</v>
      </c>
      <c r="Q260" s="725">
        <v>23</v>
      </c>
      <c r="R260" s="725">
        <v>0</v>
      </c>
      <c r="S260" s="725">
        <v>0</v>
      </c>
      <c r="T260" s="363">
        <f>IFERROR(O260/J260,"")</f>
        <v>1</v>
      </c>
      <c r="U260" s="725">
        <v>4</v>
      </c>
      <c r="V260" s="725">
        <v>22</v>
      </c>
      <c r="W260" s="725">
        <v>1</v>
      </c>
      <c r="X260" s="725">
        <v>21</v>
      </c>
      <c r="Y260" s="725">
        <v>0</v>
      </c>
      <c r="Z260" s="725">
        <v>0</v>
      </c>
      <c r="AA260" s="691">
        <f t="shared" ref="AA260:AA261" si="91">IFERROR(V260/O260,"")</f>
        <v>0.91666666666666663</v>
      </c>
      <c r="AB260" s="725">
        <v>0</v>
      </c>
      <c r="AC260" s="725">
        <v>0</v>
      </c>
      <c r="AD260" s="725">
        <v>0</v>
      </c>
      <c r="AE260" s="725">
        <v>0</v>
      </c>
      <c r="AF260" s="725">
        <v>0</v>
      </c>
      <c r="AG260" s="725">
        <v>0</v>
      </c>
      <c r="AH260" s="692">
        <f t="shared" ref="AH260:AH261" si="92">IFERROR(AC260/V260,"")</f>
        <v>0</v>
      </c>
      <c r="AI260" s="766"/>
      <c r="AJ260" s="725"/>
    </row>
    <row r="261" spans="1:38" s="121" customFormat="1" ht="22.2" customHeight="1">
      <c r="A261" s="632">
        <v>256</v>
      </c>
      <c r="B261" s="305" t="s">
        <v>26</v>
      </c>
      <c r="C261" s="764" t="s">
        <v>514</v>
      </c>
      <c r="D261" s="237" t="s">
        <v>159</v>
      </c>
      <c r="E261" s="765" t="s">
        <v>515</v>
      </c>
      <c r="F261" s="237" t="s">
        <v>15</v>
      </c>
      <c r="G261" s="237">
        <v>3</v>
      </c>
      <c r="H261" s="767" t="s">
        <v>218</v>
      </c>
      <c r="I261" s="725">
        <v>3</v>
      </c>
      <c r="J261" s="725">
        <v>24</v>
      </c>
      <c r="K261" s="725">
        <v>0</v>
      </c>
      <c r="L261" s="725">
        <v>0</v>
      </c>
      <c r="M261" s="725">
        <v>0</v>
      </c>
      <c r="N261" s="725">
        <v>0</v>
      </c>
      <c r="O261" s="726">
        <v>24</v>
      </c>
      <c r="P261" s="725">
        <v>0</v>
      </c>
      <c r="Q261" s="725">
        <v>0</v>
      </c>
      <c r="R261" s="725">
        <v>0</v>
      </c>
      <c r="S261" s="725">
        <v>0</v>
      </c>
      <c r="T261" s="363">
        <f t="shared" ref="T261" si="93">IFERROR(O261/J261,"")</f>
        <v>1</v>
      </c>
      <c r="U261" s="725">
        <v>4</v>
      </c>
      <c r="V261" s="725">
        <v>24</v>
      </c>
      <c r="W261" s="725">
        <v>0</v>
      </c>
      <c r="X261" s="725">
        <v>0</v>
      </c>
      <c r="Y261" s="725">
        <v>0</v>
      </c>
      <c r="Z261" s="725">
        <v>0</v>
      </c>
      <c r="AA261" s="691">
        <f t="shared" si="91"/>
        <v>1</v>
      </c>
      <c r="AB261" s="725">
        <v>0</v>
      </c>
      <c r="AC261" s="725">
        <v>0</v>
      </c>
      <c r="AD261" s="725">
        <v>0</v>
      </c>
      <c r="AE261" s="725">
        <v>0</v>
      </c>
      <c r="AF261" s="725">
        <v>0</v>
      </c>
      <c r="AG261" s="725">
        <v>0</v>
      </c>
      <c r="AH261" s="692">
        <f t="shared" si="92"/>
        <v>0</v>
      </c>
      <c r="AI261" s="766"/>
      <c r="AJ261" s="725"/>
    </row>
    <row r="262" spans="1:38" s="121" customFormat="1" ht="22.2" customHeight="1">
      <c r="A262" s="632">
        <v>257</v>
      </c>
      <c r="B262" s="305" t="s">
        <v>26</v>
      </c>
      <c r="C262" s="764" t="s">
        <v>514</v>
      </c>
      <c r="D262" s="237" t="s">
        <v>159</v>
      </c>
      <c r="E262" s="765" t="s">
        <v>515</v>
      </c>
      <c r="F262" s="237" t="s">
        <v>15</v>
      </c>
      <c r="G262" s="237">
        <v>3</v>
      </c>
      <c r="H262" s="767" t="s">
        <v>516</v>
      </c>
      <c r="I262" s="308">
        <v>3</v>
      </c>
      <c r="J262" s="689">
        <v>24</v>
      </c>
      <c r="K262" s="689">
        <v>3</v>
      </c>
      <c r="L262" s="689">
        <v>21</v>
      </c>
      <c r="M262" s="689">
        <v>0</v>
      </c>
      <c r="N262" s="689">
        <v>0</v>
      </c>
      <c r="O262" s="365">
        <v>24</v>
      </c>
      <c r="P262" s="305">
        <v>3</v>
      </c>
      <c r="Q262" s="305">
        <v>21</v>
      </c>
      <c r="R262" s="305">
        <v>0</v>
      </c>
      <c r="S262" s="305">
        <v>0</v>
      </c>
      <c r="T262" s="363">
        <f>IFERROR(O262/J262,"")</f>
        <v>1</v>
      </c>
      <c r="U262" s="689">
        <v>4</v>
      </c>
      <c r="V262" s="689">
        <v>20</v>
      </c>
      <c r="W262" s="689">
        <v>3</v>
      </c>
      <c r="X262" s="689">
        <v>17</v>
      </c>
      <c r="Y262" s="689">
        <v>0</v>
      </c>
      <c r="Z262" s="689">
        <v>0</v>
      </c>
      <c r="AA262" s="691">
        <f t="shared" si="85"/>
        <v>0.83333333333333337</v>
      </c>
      <c r="AB262" s="305">
        <v>0</v>
      </c>
      <c r="AC262" s="305">
        <v>0</v>
      </c>
      <c r="AD262" s="305">
        <v>0</v>
      </c>
      <c r="AE262" s="305">
        <v>0</v>
      </c>
      <c r="AF262" s="305">
        <v>0</v>
      </c>
      <c r="AG262" s="305">
        <v>0</v>
      </c>
      <c r="AH262" s="692">
        <f t="shared" ref="AH262:AH263" si="94">IFERROR(AC262/V262,"")</f>
        <v>0</v>
      </c>
      <c r="AI262" s="315"/>
      <c r="AJ262" s="684"/>
    </row>
    <row r="263" spans="1:38" s="121" customFormat="1" ht="22.2" customHeight="1">
      <c r="A263" s="632">
        <v>258</v>
      </c>
      <c r="B263" s="305" t="s">
        <v>26</v>
      </c>
      <c r="C263" s="764" t="s">
        <v>514</v>
      </c>
      <c r="D263" s="237" t="s">
        <v>159</v>
      </c>
      <c r="E263" s="765" t="s">
        <v>515</v>
      </c>
      <c r="F263" s="237" t="s">
        <v>15</v>
      </c>
      <c r="G263" s="237">
        <v>3</v>
      </c>
      <c r="H263" s="767" t="s">
        <v>311</v>
      </c>
      <c r="I263" s="725">
        <v>2</v>
      </c>
      <c r="J263" s="725">
        <v>24</v>
      </c>
      <c r="K263" s="725">
        <v>1</v>
      </c>
      <c r="L263" s="725">
        <v>23</v>
      </c>
      <c r="M263" s="725">
        <v>0</v>
      </c>
      <c r="N263" s="725">
        <v>0</v>
      </c>
      <c r="O263" s="726">
        <v>24</v>
      </c>
      <c r="P263" s="725">
        <v>1</v>
      </c>
      <c r="Q263" s="725">
        <v>23</v>
      </c>
      <c r="R263" s="725">
        <v>0</v>
      </c>
      <c r="S263" s="725">
        <v>0</v>
      </c>
      <c r="T263" s="363">
        <f>IFERROR(O263/J263,"")</f>
        <v>1</v>
      </c>
      <c r="U263" s="725">
        <v>4</v>
      </c>
      <c r="V263" s="725">
        <v>21</v>
      </c>
      <c r="W263" s="725">
        <v>1</v>
      </c>
      <c r="X263" s="725">
        <v>20</v>
      </c>
      <c r="Y263" s="725">
        <v>0</v>
      </c>
      <c r="Z263" s="725">
        <v>0</v>
      </c>
      <c r="AA263" s="691">
        <f t="shared" si="85"/>
        <v>0.875</v>
      </c>
      <c r="AB263" s="725">
        <v>0</v>
      </c>
      <c r="AC263" s="725">
        <v>0</v>
      </c>
      <c r="AD263" s="725">
        <v>0</v>
      </c>
      <c r="AE263" s="725">
        <v>0</v>
      </c>
      <c r="AF263" s="725">
        <v>0</v>
      </c>
      <c r="AG263" s="725">
        <v>0</v>
      </c>
      <c r="AH263" s="692">
        <f t="shared" si="94"/>
        <v>0</v>
      </c>
      <c r="AI263" s="766"/>
      <c r="AJ263" s="725"/>
    </row>
    <row r="264" spans="1:38" s="121" customFormat="1" ht="22.2" customHeight="1">
      <c r="A264" s="632">
        <v>259</v>
      </c>
      <c r="B264" s="305" t="s">
        <v>26</v>
      </c>
      <c r="C264" s="764" t="s">
        <v>514</v>
      </c>
      <c r="D264" s="237" t="s">
        <v>159</v>
      </c>
      <c r="E264" s="765" t="s">
        <v>515</v>
      </c>
      <c r="F264" s="237" t="s">
        <v>15</v>
      </c>
      <c r="G264" s="237">
        <v>3</v>
      </c>
      <c r="H264" s="767" t="s">
        <v>41</v>
      </c>
      <c r="I264" s="725">
        <v>3</v>
      </c>
      <c r="J264" s="725">
        <v>24</v>
      </c>
      <c r="K264" s="725">
        <v>0</v>
      </c>
      <c r="L264" s="725">
        <v>0</v>
      </c>
      <c r="M264" s="725">
        <v>0</v>
      </c>
      <c r="N264" s="725">
        <v>0</v>
      </c>
      <c r="O264" s="726">
        <v>24</v>
      </c>
      <c r="P264" s="725">
        <v>0</v>
      </c>
      <c r="Q264" s="725">
        <v>0</v>
      </c>
      <c r="R264" s="725">
        <v>0</v>
      </c>
      <c r="S264" s="725">
        <v>0</v>
      </c>
      <c r="T264" s="363">
        <f>IFERROR(O264/J264,"")</f>
        <v>1</v>
      </c>
      <c r="U264" s="725">
        <v>4</v>
      </c>
      <c r="V264" s="725">
        <v>24</v>
      </c>
      <c r="W264" s="725">
        <v>0</v>
      </c>
      <c r="X264" s="725">
        <v>0</v>
      </c>
      <c r="Y264" s="725">
        <v>0</v>
      </c>
      <c r="Z264" s="725">
        <v>0</v>
      </c>
      <c r="AA264" s="691">
        <f t="shared" ref="AA264:AA268" si="95">IFERROR(V264/O264,"")</f>
        <v>1</v>
      </c>
      <c r="AB264" s="725">
        <v>0</v>
      </c>
      <c r="AC264" s="725">
        <v>0</v>
      </c>
      <c r="AD264" s="725">
        <v>0</v>
      </c>
      <c r="AE264" s="725">
        <v>0</v>
      </c>
      <c r="AF264" s="725">
        <v>0</v>
      </c>
      <c r="AG264" s="725">
        <v>0</v>
      </c>
      <c r="AH264" s="692">
        <f t="shared" ref="AH264:AH268" si="96">IFERROR(AC264/V264,"")</f>
        <v>0</v>
      </c>
      <c r="AI264" s="766"/>
      <c r="AJ264" s="725"/>
    </row>
    <row r="265" spans="1:38" customFormat="1" ht="22.2" customHeight="1">
      <c r="A265" s="632">
        <v>260</v>
      </c>
      <c r="B265" s="3" t="s">
        <v>26</v>
      </c>
      <c r="C265" s="769" t="s">
        <v>517</v>
      </c>
      <c r="D265" s="11" t="s">
        <v>159</v>
      </c>
      <c r="E265" s="768" t="s">
        <v>518</v>
      </c>
      <c r="F265" s="11" t="s">
        <v>15</v>
      </c>
      <c r="G265" s="11">
        <v>3</v>
      </c>
      <c r="H265" s="769" t="s">
        <v>45</v>
      </c>
      <c r="I265" s="50">
        <v>2</v>
      </c>
      <c r="J265" s="50">
        <v>24</v>
      </c>
      <c r="K265" s="50">
        <v>3</v>
      </c>
      <c r="L265" s="50">
        <v>21</v>
      </c>
      <c r="M265" s="50">
        <v>0</v>
      </c>
      <c r="N265" s="50">
        <v>0</v>
      </c>
      <c r="O265" s="228">
        <v>24</v>
      </c>
      <c r="P265" s="50">
        <v>3</v>
      </c>
      <c r="Q265" s="50">
        <v>21</v>
      </c>
      <c r="R265" s="50">
        <v>0</v>
      </c>
      <c r="S265" s="50">
        <v>0</v>
      </c>
      <c r="T265" s="95">
        <f>IFERROR(O265/J265,"")</f>
        <v>1</v>
      </c>
      <c r="U265" s="50">
        <v>4</v>
      </c>
      <c r="V265" s="50">
        <v>19</v>
      </c>
      <c r="W265" s="50">
        <v>2</v>
      </c>
      <c r="X265" s="50">
        <v>17</v>
      </c>
      <c r="Y265" s="50">
        <v>0</v>
      </c>
      <c r="Z265" s="50">
        <v>0</v>
      </c>
      <c r="AA265" s="96">
        <f t="shared" ref="AA265:AA266" si="97">IFERROR(V265/O265,"")</f>
        <v>0.79166666666666663</v>
      </c>
      <c r="AB265" s="50">
        <v>0</v>
      </c>
      <c r="AC265" s="50">
        <v>0</v>
      </c>
      <c r="AD265" s="50">
        <v>0</v>
      </c>
      <c r="AE265" s="50">
        <v>0</v>
      </c>
      <c r="AF265" s="50">
        <v>0</v>
      </c>
      <c r="AG265" s="50">
        <v>0</v>
      </c>
      <c r="AH265" s="97">
        <f t="shared" ref="AH265:AH266" si="98">IFERROR(AC265/V265,"")</f>
        <v>0</v>
      </c>
      <c r="AI265" s="348"/>
      <c r="AJ265" s="346"/>
    </row>
    <row r="266" spans="1:38" customFormat="1" ht="22.2" customHeight="1">
      <c r="A266" s="632">
        <v>261</v>
      </c>
      <c r="B266" s="3" t="s">
        <v>26</v>
      </c>
      <c r="C266" s="769" t="s">
        <v>517</v>
      </c>
      <c r="D266" s="11" t="s">
        <v>159</v>
      </c>
      <c r="E266" s="768" t="s">
        <v>518</v>
      </c>
      <c r="F266" s="11" t="s">
        <v>15</v>
      </c>
      <c r="G266" s="11">
        <v>3</v>
      </c>
      <c r="H266" s="769" t="s">
        <v>218</v>
      </c>
      <c r="I266" s="50">
        <v>3</v>
      </c>
      <c r="J266" s="50">
        <v>24</v>
      </c>
      <c r="K266" s="50">
        <v>0</v>
      </c>
      <c r="L266" s="50">
        <v>24</v>
      </c>
      <c r="M266" s="50">
        <v>0</v>
      </c>
      <c r="N266" s="50">
        <v>0</v>
      </c>
      <c r="O266" s="228">
        <v>24</v>
      </c>
      <c r="P266" s="50">
        <v>0</v>
      </c>
      <c r="Q266" s="50">
        <v>24</v>
      </c>
      <c r="R266" s="50">
        <v>0</v>
      </c>
      <c r="S266" s="50">
        <v>0</v>
      </c>
      <c r="T266" s="95">
        <f t="shared" ref="T266" si="99">IFERROR(O266/J266,"")</f>
        <v>1</v>
      </c>
      <c r="U266" s="50">
        <v>4</v>
      </c>
      <c r="V266" s="50">
        <v>19</v>
      </c>
      <c r="W266" s="50">
        <v>0</v>
      </c>
      <c r="X266" s="50">
        <v>19</v>
      </c>
      <c r="Y266" s="50">
        <v>0</v>
      </c>
      <c r="Z266" s="50">
        <v>0</v>
      </c>
      <c r="AA266" s="96">
        <f t="shared" si="97"/>
        <v>0.79166666666666663</v>
      </c>
      <c r="AB266" s="50">
        <v>0</v>
      </c>
      <c r="AC266" s="50">
        <v>0</v>
      </c>
      <c r="AD266" s="50">
        <v>0</v>
      </c>
      <c r="AE266" s="50">
        <v>0</v>
      </c>
      <c r="AF266" s="50">
        <v>0</v>
      </c>
      <c r="AG266" s="50">
        <v>0</v>
      </c>
      <c r="AH266" s="97">
        <f t="shared" si="98"/>
        <v>0</v>
      </c>
      <c r="AI266" s="348"/>
      <c r="AJ266" s="346"/>
    </row>
    <row r="267" spans="1:38" customFormat="1" ht="22.2" customHeight="1">
      <c r="A267" s="632">
        <v>262</v>
      </c>
      <c r="B267" s="3" t="s">
        <v>26</v>
      </c>
      <c r="C267" s="769" t="s">
        <v>517</v>
      </c>
      <c r="D267" s="11" t="s">
        <v>159</v>
      </c>
      <c r="E267" s="768" t="s">
        <v>518</v>
      </c>
      <c r="F267" s="11" t="s">
        <v>15</v>
      </c>
      <c r="G267" s="11">
        <v>3</v>
      </c>
      <c r="H267" s="769" t="s">
        <v>516</v>
      </c>
      <c r="I267" s="304">
        <v>3</v>
      </c>
      <c r="J267" s="342">
        <v>24</v>
      </c>
      <c r="K267" s="342">
        <v>4</v>
      </c>
      <c r="L267" s="342">
        <v>20</v>
      </c>
      <c r="M267" s="342">
        <v>0</v>
      </c>
      <c r="N267" s="342">
        <v>0</v>
      </c>
      <c r="O267" s="343">
        <v>24</v>
      </c>
      <c r="P267" s="3">
        <v>4</v>
      </c>
      <c r="Q267" s="3">
        <v>20</v>
      </c>
      <c r="R267" s="3">
        <v>0</v>
      </c>
      <c r="S267" s="3">
        <v>0</v>
      </c>
      <c r="T267" s="95">
        <f>IFERROR(O267/J267,"")</f>
        <v>1</v>
      </c>
      <c r="U267" s="342">
        <v>4</v>
      </c>
      <c r="V267" s="342">
        <v>20</v>
      </c>
      <c r="W267" s="342">
        <v>4</v>
      </c>
      <c r="X267" s="342">
        <v>16</v>
      </c>
      <c r="Y267" s="342">
        <v>0</v>
      </c>
      <c r="Z267" s="342">
        <v>0</v>
      </c>
      <c r="AA267" s="96">
        <f t="shared" si="95"/>
        <v>0.83333333333333337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97">
        <f t="shared" si="96"/>
        <v>0</v>
      </c>
      <c r="AI267" s="80"/>
      <c r="AJ267" s="2"/>
      <c r="AK267" s="326"/>
      <c r="AL267" s="326"/>
    </row>
    <row r="268" spans="1:38" customFormat="1" ht="22.2" customHeight="1">
      <c r="A268" s="632">
        <v>263</v>
      </c>
      <c r="B268" s="3" t="s">
        <v>26</v>
      </c>
      <c r="C268" s="769" t="s">
        <v>517</v>
      </c>
      <c r="D268" s="11" t="s">
        <v>159</v>
      </c>
      <c r="E268" s="768" t="s">
        <v>518</v>
      </c>
      <c r="F268" s="11" t="s">
        <v>15</v>
      </c>
      <c r="G268" s="11">
        <v>3</v>
      </c>
      <c r="H268" s="769" t="s">
        <v>311</v>
      </c>
      <c r="I268" s="50">
        <v>2</v>
      </c>
      <c r="J268" s="50">
        <v>24</v>
      </c>
      <c r="K268" s="50">
        <v>3</v>
      </c>
      <c r="L268" s="50">
        <v>21</v>
      </c>
      <c r="M268" s="50">
        <v>0</v>
      </c>
      <c r="N268" s="50">
        <v>0</v>
      </c>
      <c r="O268" s="228">
        <v>24</v>
      </c>
      <c r="P268" s="50">
        <v>3</v>
      </c>
      <c r="Q268" s="50">
        <v>21</v>
      </c>
      <c r="R268" s="50">
        <v>0</v>
      </c>
      <c r="S268" s="50">
        <v>0</v>
      </c>
      <c r="T268" s="95">
        <f>IFERROR(O268/J268,"")</f>
        <v>1</v>
      </c>
      <c r="U268" s="50">
        <v>4</v>
      </c>
      <c r="V268" s="50">
        <v>24</v>
      </c>
      <c r="W268" s="50">
        <v>3</v>
      </c>
      <c r="X268" s="50">
        <v>21</v>
      </c>
      <c r="Y268" s="50">
        <v>0</v>
      </c>
      <c r="Z268" s="50">
        <v>0</v>
      </c>
      <c r="AA268" s="96">
        <f t="shared" si="95"/>
        <v>1</v>
      </c>
      <c r="AB268" s="50">
        <v>0</v>
      </c>
      <c r="AC268" s="50">
        <v>0</v>
      </c>
      <c r="AD268" s="50">
        <v>0</v>
      </c>
      <c r="AE268" s="50">
        <v>0</v>
      </c>
      <c r="AF268" s="50">
        <v>0</v>
      </c>
      <c r="AG268" s="50">
        <v>0</v>
      </c>
      <c r="AH268" s="97">
        <f t="shared" si="96"/>
        <v>0</v>
      </c>
      <c r="AI268" s="348"/>
      <c r="AJ268" s="346"/>
    </row>
    <row r="269" spans="1:38" customFormat="1" ht="22.2" customHeight="1">
      <c r="A269" s="632">
        <v>264</v>
      </c>
      <c r="B269" s="3" t="s">
        <v>26</v>
      </c>
      <c r="C269" s="769" t="s">
        <v>517</v>
      </c>
      <c r="D269" s="11" t="s">
        <v>159</v>
      </c>
      <c r="E269" s="768" t="s">
        <v>518</v>
      </c>
      <c r="F269" s="11" t="s">
        <v>15</v>
      </c>
      <c r="G269" s="11">
        <v>3</v>
      </c>
      <c r="H269" s="769" t="s">
        <v>41</v>
      </c>
      <c r="I269" s="50">
        <v>3</v>
      </c>
      <c r="J269" s="50">
        <v>24</v>
      </c>
      <c r="K269" s="50">
        <v>2</v>
      </c>
      <c r="L269" s="50">
        <v>22</v>
      </c>
      <c r="M269" s="50">
        <v>0</v>
      </c>
      <c r="N269" s="50">
        <v>0</v>
      </c>
      <c r="O269" s="228">
        <v>24</v>
      </c>
      <c r="P269" s="50">
        <v>2</v>
      </c>
      <c r="Q269" s="50">
        <v>22</v>
      </c>
      <c r="R269" s="50">
        <v>0</v>
      </c>
      <c r="S269" s="50">
        <v>0</v>
      </c>
      <c r="T269" s="95">
        <f>IFERROR(O269/J269,"")</f>
        <v>1</v>
      </c>
      <c r="U269" s="50">
        <v>4</v>
      </c>
      <c r="V269" s="50">
        <v>20</v>
      </c>
      <c r="W269" s="50">
        <v>2</v>
      </c>
      <c r="X269" s="50">
        <v>18</v>
      </c>
      <c r="Y269" s="50">
        <v>0</v>
      </c>
      <c r="Z269" s="50">
        <v>0</v>
      </c>
      <c r="AA269" s="96">
        <f t="shared" ref="AA269:AA272" si="100">IFERROR(V269/O269,"")</f>
        <v>0.83333333333333337</v>
      </c>
      <c r="AB269" s="50">
        <v>0</v>
      </c>
      <c r="AC269" s="50">
        <v>0</v>
      </c>
      <c r="AD269" s="50">
        <v>0</v>
      </c>
      <c r="AE269" s="50">
        <v>0</v>
      </c>
      <c r="AF269" s="50">
        <v>0</v>
      </c>
      <c r="AG269" s="50">
        <v>0</v>
      </c>
      <c r="AH269" s="97">
        <f t="shared" ref="AH269:AH272" si="101">IFERROR(AC269/V269,"")</f>
        <v>0</v>
      </c>
      <c r="AI269" s="348"/>
      <c r="AJ269" s="346"/>
    </row>
    <row r="270" spans="1:38" s="1178" customFormat="1" ht="25.2" customHeight="1">
      <c r="A270" s="1168">
        <v>265</v>
      </c>
      <c r="B270" s="1168" t="s">
        <v>26</v>
      </c>
      <c r="C270" s="1169" t="s">
        <v>637</v>
      </c>
      <c r="D270" s="1169" t="s">
        <v>638</v>
      </c>
      <c r="E270" s="1169" t="s">
        <v>639</v>
      </c>
      <c r="F270" s="1169" t="s">
        <v>15</v>
      </c>
      <c r="G270" s="1169">
        <v>3</v>
      </c>
      <c r="H270" s="1169" t="s">
        <v>218</v>
      </c>
      <c r="I270" s="1169">
        <v>3</v>
      </c>
      <c r="J270" s="1170">
        <f>K270+L270+M270+N270</f>
        <v>24</v>
      </c>
      <c r="K270" s="1171">
        <v>3</v>
      </c>
      <c r="L270" s="1171">
        <v>21</v>
      </c>
      <c r="M270" s="1171">
        <v>0</v>
      </c>
      <c r="N270" s="1171">
        <v>0</v>
      </c>
      <c r="O270" s="1172">
        <f>P270+Q270+R270+S270</f>
        <v>24</v>
      </c>
      <c r="P270" s="1168">
        <v>3</v>
      </c>
      <c r="Q270" s="1168">
        <v>21</v>
      </c>
      <c r="R270" s="1168">
        <v>0</v>
      </c>
      <c r="S270" s="1168">
        <v>0</v>
      </c>
      <c r="T270" s="1173">
        <f>IFERROR(O270/J270,"")</f>
        <v>1</v>
      </c>
      <c r="U270" s="1171">
        <v>0</v>
      </c>
      <c r="V270" s="1171">
        <f>W270+X270+Y270+Z270</f>
        <v>19</v>
      </c>
      <c r="W270" s="1171">
        <v>3</v>
      </c>
      <c r="X270" s="1171">
        <v>16</v>
      </c>
      <c r="Y270" s="1171">
        <v>0</v>
      </c>
      <c r="Z270" s="1171">
        <v>0</v>
      </c>
      <c r="AA270" s="1174">
        <f t="shared" si="100"/>
        <v>0.79166666666666663</v>
      </c>
      <c r="AB270" s="1168">
        <v>0</v>
      </c>
      <c r="AC270" s="1168">
        <v>0</v>
      </c>
      <c r="AD270" s="1168">
        <v>0</v>
      </c>
      <c r="AE270" s="1168">
        <v>0</v>
      </c>
      <c r="AF270" s="1168">
        <v>0</v>
      </c>
      <c r="AG270" s="1168">
        <v>0</v>
      </c>
      <c r="AH270" s="1175">
        <f t="shared" si="101"/>
        <v>0</v>
      </c>
      <c r="AI270" s="1176"/>
      <c r="AJ270" s="1177"/>
    </row>
    <row r="271" spans="1:38" s="1178" customFormat="1" ht="25.2" customHeight="1">
      <c r="A271" s="1168">
        <v>266</v>
      </c>
      <c r="B271" s="1168" t="s">
        <v>26</v>
      </c>
      <c r="C271" s="1169" t="s">
        <v>637</v>
      </c>
      <c r="D271" s="1169" t="s">
        <v>638</v>
      </c>
      <c r="E271" s="1169" t="s">
        <v>639</v>
      </c>
      <c r="F271" s="1169" t="s">
        <v>15</v>
      </c>
      <c r="G271" s="1169">
        <v>3</v>
      </c>
      <c r="H271" s="1169" t="s">
        <v>41</v>
      </c>
      <c r="I271" s="1169">
        <v>3</v>
      </c>
      <c r="J271" s="1170">
        <f>K271+L271+M271+N271</f>
        <v>24</v>
      </c>
      <c r="K271" s="1171">
        <v>14</v>
      </c>
      <c r="L271" s="1171">
        <v>10</v>
      </c>
      <c r="M271" s="1171">
        <v>0</v>
      </c>
      <c r="N271" s="1171">
        <v>0</v>
      </c>
      <c r="O271" s="1172">
        <f>P271+Q271+R271+S271</f>
        <v>24</v>
      </c>
      <c r="P271" s="1168">
        <v>14</v>
      </c>
      <c r="Q271" s="1168">
        <v>10</v>
      </c>
      <c r="R271" s="1168">
        <v>0</v>
      </c>
      <c r="S271" s="1168">
        <v>0</v>
      </c>
      <c r="T271" s="1173">
        <f>IFERROR(O271/J271,"")</f>
        <v>1</v>
      </c>
      <c r="U271" s="1171">
        <v>0</v>
      </c>
      <c r="V271" s="1171">
        <f>W271+X271+Y271+Z271</f>
        <v>21</v>
      </c>
      <c r="W271" s="1171">
        <v>11</v>
      </c>
      <c r="X271" s="1171">
        <v>10</v>
      </c>
      <c r="Y271" s="1171">
        <v>0</v>
      </c>
      <c r="Z271" s="1171">
        <v>0</v>
      </c>
      <c r="AA271" s="1174">
        <f t="shared" si="100"/>
        <v>0.875</v>
      </c>
      <c r="AB271" s="1168">
        <v>0</v>
      </c>
      <c r="AC271" s="1168">
        <v>0</v>
      </c>
      <c r="AD271" s="1168">
        <v>0</v>
      </c>
      <c r="AE271" s="1168">
        <v>0</v>
      </c>
      <c r="AF271" s="1168">
        <v>0</v>
      </c>
      <c r="AG271" s="1168">
        <v>0</v>
      </c>
      <c r="AH271" s="1175">
        <f t="shared" si="101"/>
        <v>0</v>
      </c>
      <c r="AI271" s="1176"/>
      <c r="AJ271" s="1177"/>
    </row>
    <row r="272" spans="1:38" s="1178" customFormat="1" ht="25.2" customHeight="1">
      <c r="A272" s="1168">
        <v>267</v>
      </c>
      <c r="B272" s="1168" t="s">
        <v>26</v>
      </c>
      <c r="C272" s="1169" t="s">
        <v>637</v>
      </c>
      <c r="D272" s="1169" t="s">
        <v>638</v>
      </c>
      <c r="E272" s="1169" t="s">
        <v>639</v>
      </c>
      <c r="F272" s="1169" t="s">
        <v>15</v>
      </c>
      <c r="G272" s="1169">
        <v>3</v>
      </c>
      <c r="H272" s="1169" t="s">
        <v>311</v>
      </c>
      <c r="I272" s="1169">
        <v>3</v>
      </c>
      <c r="J272" s="1170">
        <f>K272+L272+M272+N272</f>
        <v>24</v>
      </c>
      <c r="K272" s="1171">
        <v>13</v>
      </c>
      <c r="L272" s="1171">
        <v>11</v>
      </c>
      <c r="M272" s="1171">
        <v>0</v>
      </c>
      <c r="N272" s="1171">
        <v>0</v>
      </c>
      <c r="O272" s="1172">
        <f>P272+Q272+R272+S272</f>
        <v>24</v>
      </c>
      <c r="P272" s="1168">
        <v>13</v>
      </c>
      <c r="Q272" s="1168">
        <v>11</v>
      </c>
      <c r="R272" s="1168">
        <v>0</v>
      </c>
      <c r="S272" s="1168">
        <v>0</v>
      </c>
      <c r="T272" s="1173">
        <f>IFERROR(O272/J272,"")</f>
        <v>1</v>
      </c>
      <c r="U272" s="1171">
        <v>0</v>
      </c>
      <c r="V272" s="1171">
        <f>W272+X272+Y272+Z272</f>
        <v>22</v>
      </c>
      <c r="W272" s="1171">
        <v>12</v>
      </c>
      <c r="X272" s="1171">
        <v>10</v>
      </c>
      <c r="Y272" s="1171">
        <v>0</v>
      </c>
      <c r="Z272" s="1171">
        <v>0</v>
      </c>
      <c r="AA272" s="1174">
        <f t="shared" si="100"/>
        <v>0.91666666666666663</v>
      </c>
      <c r="AB272" s="1168">
        <v>0</v>
      </c>
      <c r="AC272" s="1168">
        <v>0</v>
      </c>
      <c r="AD272" s="1168">
        <v>0</v>
      </c>
      <c r="AE272" s="1168">
        <v>0</v>
      </c>
      <c r="AF272" s="1168">
        <v>0</v>
      </c>
      <c r="AG272" s="1168">
        <v>0</v>
      </c>
      <c r="AH272" s="1175">
        <f t="shared" si="101"/>
        <v>0</v>
      </c>
      <c r="AI272" s="1176"/>
      <c r="AJ272" s="1177"/>
    </row>
    <row r="273" spans="1:38" customFormat="1" ht="22.2" customHeight="1">
      <c r="A273" s="632">
        <v>268</v>
      </c>
      <c r="B273" s="3" t="s">
        <v>26</v>
      </c>
      <c r="C273" s="87" t="s">
        <v>519</v>
      </c>
      <c r="D273" s="11" t="s">
        <v>277</v>
      </c>
      <c r="E273" s="11">
        <v>1711006888</v>
      </c>
      <c r="F273" s="11" t="s">
        <v>15</v>
      </c>
      <c r="G273" s="11">
        <v>3</v>
      </c>
      <c r="H273" s="98" t="s">
        <v>185</v>
      </c>
      <c r="I273" s="98">
        <v>2</v>
      </c>
      <c r="J273" s="98">
        <v>24</v>
      </c>
      <c r="K273" s="98">
        <v>10</v>
      </c>
      <c r="L273" s="98">
        <v>14</v>
      </c>
      <c r="M273" s="98">
        <v>0</v>
      </c>
      <c r="N273" s="98">
        <v>0</v>
      </c>
      <c r="O273" s="290">
        <v>24</v>
      </c>
      <c r="P273" s="98">
        <v>10</v>
      </c>
      <c r="Q273" s="98">
        <v>14</v>
      </c>
      <c r="R273" s="98">
        <v>0</v>
      </c>
      <c r="S273" s="98">
        <v>0</v>
      </c>
      <c r="T273" s="91">
        <f>IFERROR(O273/J273,"")</f>
        <v>1</v>
      </c>
      <c r="U273" s="98">
        <v>4</v>
      </c>
      <c r="V273" s="98">
        <v>20</v>
      </c>
      <c r="W273" s="98">
        <v>7</v>
      </c>
      <c r="X273" s="98">
        <v>13</v>
      </c>
      <c r="Y273" s="98">
        <v>0</v>
      </c>
      <c r="Z273" s="98">
        <v>0</v>
      </c>
      <c r="AA273" s="98">
        <v>0</v>
      </c>
      <c r="AB273" s="98">
        <v>0</v>
      </c>
      <c r="AC273" s="98">
        <v>0</v>
      </c>
      <c r="AD273" s="98">
        <v>0</v>
      </c>
      <c r="AE273" s="98">
        <v>0</v>
      </c>
      <c r="AF273" s="98">
        <v>0</v>
      </c>
      <c r="AG273" s="98">
        <v>0</v>
      </c>
      <c r="AH273" s="98"/>
      <c r="AI273" s="98"/>
      <c r="AJ273" s="1">
        <v>4</v>
      </c>
    </row>
    <row r="274" spans="1:38" customFormat="1" ht="22.2" customHeight="1">
      <c r="A274" s="632">
        <v>269</v>
      </c>
      <c r="B274" s="3" t="s">
        <v>26</v>
      </c>
      <c r="C274" s="87" t="s">
        <v>519</v>
      </c>
      <c r="D274" s="11" t="s">
        <v>277</v>
      </c>
      <c r="E274" s="11">
        <v>1711006888</v>
      </c>
      <c r="F274" s="11" t="s">
        <v>15</v>
      </c>
      <c r="G274" s="11">
        <v>3</v>
      </c>
      <c r="H274" s="98" t="s">
        <v>218</v>
      </c>
      <c r="I274" s="98">
        <v>3</v>
      </c>
      <c r="J274" s="98">
        <v>24</v>
      </c>
      <c r="K274" s="98">
        <v>8</v>
      </c>
      <c r="L274" s="98">
        <v>16</v>
      </c>
      <c r="M274" s="98">
        <v>0</v>
      </c>
      <c r="N274" s="98">
        <v>0</v>
      </c>
      <c r="O274" s="290">
        <v>24</v>
      </c>
      <c r="P274" s="98">
        <v>8</v>
      </c>
      <c r="Q274" s="98">
        <v>16</v>
      </c>
      <c r="R274" s="98">
        <v>0</v>
      </c>
      <c r="S274" s="98">
        <v>0</v>
      </c>
      <c r="T274" s="91">
        <f>IFERROR(O274/J274,"")</f>
        <v>1</v>
      </c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1"/>
    </row>
    <row r="275" spans="1:38" customFormat="1" ht="22.2" customHeight="1">
      <c r="A275" s="632">
        <v>270</v>
      </c>
      <c r="B275" s="3" t="s">
        <v>26</v>
      </c>
      <c r="C275" s="87" t="s">
        <v>519</v>
      </c>
      <c r="D275" s="11" t="s">
        <v>277</v>
      </c>
      <c r="E275" s="11">
        <v>1711006888</v>
      </c>
      <c r="F275" s="11" t="s">
        <v>15</v>
      </c>
      <c r="G275" s="11">
        <v>3</v>
      </c>
      <c r="H275" s="98" t="s">
        <v>278</v>
      </c>
      <c r="I275" s="98">
        <v>3</v>
      </c>
      <c r="J275" s="98">
        <v>24</v>
      </c>
      <c r="K275" s="98">
        <v>9</v>
      </c>
      <c r="L275" s="98">
        <v>15</v>
      </c>
      <c r="M275" s="98">
        <v>0</v>
      </c>
      <c r="N275" s="98">
        <v>0</v>
      </c>
      <c r="O275" s="290">
        <v>24</v>
      </c>
      <c r="P275" s="98">
        <v>9</v>
      </c>
      <c r="Q275" s="98">
        <v>15</v>
      </c>
      <c r="R275" s="98">
        <v>0</v>
      </c>
      <c r="S275" s="98">
        <v>0</v>
      </c>
      <c r="T275" s="91">
        <f>IFERROR(O275/J275,"")</f>
        <v>1</v>
      </c>
      <c r="U275" s="98">
        <v>3</v>
      </c>
      <c r="V275" s="98">
        <v>21</v>
      </c>
      <c r="W275" s="98">
        <v>6</v>
      </c>
      <c r="X275" s="98">
        <v>15</v>
      </c>
      <c r="Y275" s="98">
        <v>0</v>
      </c>
      <c r="Z275" s="98">
        <v>0</v>
      </c>
      <c r="AA275" s="98">
        <v>0</v>
      </c>
      <c r="AB275" s="98">
        <v>0</v>
      </c>
      <c r="AC275" s="98">
        <v>0</v>
      </c>
      <c r="AD275" s="98">
        <v>0</v>
      </c>
      <c r="AE275" s="98">
        <v>0</v>
      </c>
      <c r="AF275" s="98">
        <v>0</v>
      </c>
      <c r="AG275" s="98">
        <v>0</v>
      </c>
      <c r="AH275" s="98"/>
      <c r="AI275" s="98"/>
      <c r="AJ275" s="1">
        <v>3</v>
      </c>
    </row>
    <row r="276" spans="1:38" customFormat="1" ht="22.2" customHeight="1">
      <c r="A276" s="632">
        <v>271</v>
      </c>
      <c r="B276" s="3" t="s">
        <v>26</v>
      </c>
      <c r="C276" s="87" t="s">
        <v>519</v>
      </c>
      <c r="D276" s="11" t="s">
        <v>277</v>
      </c>
      <c r="E276" s="11">
        <v>1711006888</v>
      </c>
      <c r="F276" s="11" t="s">
        <v>15</v>
      </c>
      <c r="G276" s="11">
        <v>3</v>
      </c>
      <c r="H276" s="98" t="s">
        <v>311</v>
      </c>
      <c r="I276" s="98">
        <v>2</v>
      </c>
      <c r="J276" s="98">
        <v>24</v>
      </c>
      <c r="K276" s="98">
        <v>9</v>
      </c>
      <c r="L276" s="98">
        <v>15</v>
      </c>
      <c r="M276" s="98">
        <v>0</v>
      </c>
      <c r="N276" s="98">
        <v>0</v>
      </c>
      <c r="O276" s="290">
        <v>24</v>
      </c>
      <c r="P276" s="98">
        <v>9</v>
      </c>
      <c r="Q276" s="98">
        <v>15</v>
      </c>
      <c r="R276" s="98">
        <v>0</v>
      </c>
      <c r="S276" s="98">
        <v>0</v>
      </c>
      <c r="T276" s="91">
        <f>IFERROR(O276/J276,"")</f>
        <v>1</v>
      </c>
      <c r="U276" s="98">
        <v>2</v>
      </c>
      <c r="V276" s="98">
        <v>22</v>
      </c>
      <c r="W276" s="98">
        <v>8</v>
      </c>
      <c r="X276" s="98">
        <v>14</v>
      </c>
      <c r="Y276" s="98">
        <v>0</v>
      </c>
      <c r="Z276" s="98">
        <v>0</v>
      </c>
      <c r="AA276" s="98">
        <v>0</v>
      </c>
      <c r="AB276" s="98">
        <v>0</v>
      </c>
      <c r="AC276" s="98">
        <v>0</v>
      </c>
      <c r="AD276" s="98">
        <v>0</v>
      </c>
      <c r="AE276" s="98">
        <v>0</v>
      </c>
      <c r="AF276" s="98">
        <v>0</v>
      </c>
      <c r="AG276" s="98">
        <v>0</v>
      </c>
      <c r="AH276" s="98"/>
      <c r="AI276" s="98"/>
      <c r="AJ276" s="1">
        <v>2</v>
      </c>
    </row>
    <row r="277" spans="1:38" customFormat="1" ht="22.2" customHeight="1">
      <c r="A277" s="632">
        <v>272</v>
      </c>
      <c r="B277" s="3" t="s">
        <v>26</v>
      </c>
      <c r="C277" s="87" t="s">
        <v>519</v>
      </c>
      <c r="D277" s="11" t="s">
        <v>277</v>
      </c>
      <c r="E277" s="11">
        <v>1711006888</v>
      </c>
      <c r="F277" s="11" t="s">
        <v>15</v>
      </c>
      <c r="G277" s="11">
        <v>3</v>
      </c>
      <c r="H277" s="304" t="s">
        <v>41</v>
      </c>
      <c r="I277" s="304">
        <v>3</v>
      </c>
      <c r="J277" s="94">
        <v>24</v>
      </c>
      <c r="K277" s="94">
        <v>8</v>
      </c>
      <c r="L277" s="94">
        <v>16</v>
      </c>
      <c r="M277" s="94">
        <v>0</v>
      </c>
      <c r="N277" s="94">
        <v>0</v>
      </c>
      <c r="O277" s="128">
        <v>24</v>
      </c>
      <c r="P277" s="73">
        <v>8</v>
      </c>
      <c r="Q277" s="73">
        <v>16</v>
      </c>
      <c r="R277" s="73">
        <v>0</v>
      </c>
      <c r="S277" s="73">
        <v>0</v>
      </c>
      <c r="T277" s="91">
        <f>IFERROR(O277/J277,"")</f>
        <v>1</v>
      </c>
      <c r="U277" s="94">
        <v>5</v>
      </c>
      <c r="V277" s="94">
        <v>19</v>
      </c>
      <c r="W277" s="94">
        <v>8</v>
      </c>
      <c r="X277" s="94">
        <v>11</v>
      </c>
      <c r="Y277" s="94">
        <v>0</v>
      </c>
      <c r="Z277" s="94">
        <v>0</v>
      </c>
      <c r="AA277" s="92"/>
      <c r="AB277" s="73">
        <v>0</v>
      </c>
      <c r="AC277" s="73">
        <v>0</v>
      </c>
      <c r="AD277" s="73">
        <v>0</v>
      </c>
      <c r="AE277" s="73">
        <v>0</v>
      </c>
      <c r="AF277" s="73">
        <v>0</v>
      </c>
      <c r="AG277" s="73">
        <v>0</v>
      </c>
      <c r="AH277" s="93">
        <f t="shared" ref="AH277:AH281" si="102">IFERROR(AC277/V277,"")</f>
        <v>0</v>
      </c>
      <c r="AI277" s="80"/>
      <c r="AJ277" s="1">
        <v>5</v>
      </c>
    </row>
    <row r="278" spans="1:38" customFormat="1" ht="22.2" customHeight="1">
      <c r="A278" s="632">
        <v>273</v>
      </c>
      <c r="B278" s="3" t="s">
        <v>26</v>
      </c>
      <c r="C278" s="87" t="s">
        <v>520</v>
      </c>
      <c r="D278" s="11" t="s">
        <v>521</v>
      </c>
      <c r="E278" s="303" t="s">
        <v>522</v>
      </c>
      <c r="F278" s="11" t="s">
        <v>15</v>
      </c>
      <c r="G278" s="11">
        <v>3</v>
      </c>
      <c r="H278" s="129" t="s">
        <v>404</v>
      </c>
      <c r="I278" s="98">
        <v>2</v>
      </c>
      <c r="J278" s="94">
        <v>24</v>
      </c>
      <c r="K278" s="98">
        <v>6</v>
      </c>
      <c r="L278" s="98">
        <v>18</v>
      </c>
      <c r="M278" s="94">
        <v>0</v>
      </c>
      <c r="N278" s="94">
        <v>0</v>
      </c>
      <c r="O278" s="94">
        <v>24</v>
      </c>
      <c r="P278" s="98">
        <v>6</v>
      </c>
      <c r="Q278" s="98">
        <v>18</v>
      </c>
      <c r="R278" s="73">
        <v>0</v>
      </c>
      <c r="S278" s="73">
        <v>0</v>
      </c>
      <c r="T278" s="91">
        <f t="shared" ref="T278:T280" si="103">IFERROR(O278/J278,"")</f>
        <v>1</v>
      </c>
      <c r="U278" s="94">
        <v>1</v>
      </c>
      <c r="V278" s="94"/>
      <c r="W278" s="98"/>
      <c r="X278" s="98"/>
      <c r="Y278" s="94">
        <v>0</v>
      </c>
      <c r="Z278" s="94">
        <v>0</v>
      </c>
      <c r="AA278" s="92">
        <f t="shared" ref="AA278:AA280" si="104">IFERROR(V278/O278,"")</f>
        <v>0</v>
      </c>
      <c r="AB278" s="73">
        <v>1</v>
      </c>
      <c r="AC278" s="98">
        <v>24</v>
      </c>
      <c r="AD278" s="98"/>
      <c r="AE278" s="98"/>
      <c r="AF278" s="98"/>
      <c r="AG278" s="98"/>
      <c r="AH278" s="98"/>
      <c r="AI278" s="98"/>
      <c r="AJ278" s="1"/>
    </row>
    <row r="279" spans="1:38" customFormat="1" ht="22.2" customHeight="1">
      <c r="A279" s="632">
        <v>274</v>
      </c>
      <c r="B279" s="3" t="s">
        <v>26</v>
      </c>
      <c r="C279" s="87" t="s">
        <v>520</v>
      </c>
      <c r="D279" s="11" t="s">
        <v>521</v>
      </c>
      <c r="E279" s="303" t="s">
        <v>522</v>
      </c>
      <c r="F279" s="11" t="s">
        <v>15</v>
      </c>
      <c r="G279" s="11">
        <v>3</v>
      </c>
      <c r="H279" s="129" t="s">
        <v>218</v>
      </c>
      <c r="I279" s="98">
        <v>3</v>
      </c>
      <c r="J279" s="94">
        <v>24</v>
      </c>
      <c r="K279" s="98">
        <v>0</v>
      </c>
      <c r="L279" s="98">
        <v>24</v>
      </c>
      <c r="M279" s="94">
        <v>0</v>
      </c>
      <c r="N279" s="94">
        <v>0</v>
      </c>
      <c r="O279" s="94">
        <v>24</v>
      </c>
      <c r="P279" s="98">
        <v>0</v>
      </c>
      <c r="Q279" s="98">
        <v>24</v>
      </c>
      <c r="R279" s="73">
        <v>0</v>
      </c>
      <c r="S279" s="73">
        <v>0</v>
      </c>
      <c r="T279" s="91">
        <f t="shared" si="103"/>
        <v>1</v>
      </c>
      <c r="U279" s="94">
        <v>1</v>
      </c>
      <c r="V279" s="94"/>
      <c r="W279" s="98"/>
      <c r="X279" s="98"/>
      <c r="Y279" s="94">
        <v>0</v>
      </c>
      <c r="Z279" s="94">
        <v>0</v>
      </c>
      <c r="AA279" s="92">
        <f t="shared" si="104"/>
        <v>0</v>
      </c>
      <c r="AB279" s="73">
        <v>1</v>
      </c>
      <c r="AC279" s="98"/>
      <c r="AD279" s="98"/>
      <c r="AE279" s="98"/>
      <c r="AF279" s="98"/>
      <c r="AG279" s="98"/>
      <c r="AH279" s="98"/>
      <c r="AI279" s="98"/>
      <c r="AJ279" s="1"/>
    </row>
    <row r="280" spans="1:38" customFormat="1" ht="22.2" customHeight="1">
      <c r="A280" s="632">
        <v>275</v>
      </c>
      <c r="B280" s="3" t="s">
        <v>26</v>
      </c>
      <c r="C280" s="87" t="s">
        <v>520</v>
      </c>
      <c r="D280" s="11" t="s">
        <v>521</v>
      </c>
      <c r="E280" s="303" t="s">
        <v>522</v>
      </c>
      <c r="F280" s="11" t="s">
        <v>15</v>
      </c>
      <c r="G280" s="11">
        <v>3</v>
      </c>
      <c r="H280" s="129" t="s">
        <v>217</v>
      </c>
      <c r="I280" s="98">
        <v>3</v>
      </c>
      <c r="J280" s="94">
        <v>24</v>
      </c>
      <c r="K280" s="98">
        <v>6</v>
      </c>
      <c r="L280" s="98">
        <v>18</v>
      </c>
      <c r="M280" s="94">
        <v>0</v>
      </c>
      <c r="N280" s="94">
        <v>0</v>
      </c>
      <c r="O280" s="94">
        <v>23</v>
      </c>
      <c r="P280" s="98">
        <v>6</v>
      </c>
      <c r="Q280" s="98">
        <v>17</v>
      </c>
      <c r="R280" s="73">
        <v>0</v>
      </c>
      <c r="S280" s="73">
        <v>0</v>
      </c>
      <c r="T280" s="91">
        <f t="shared" si="103"/>
        <v>0.95833333333333337</v>
      </c>
      <c r="U280" s="94">
        <v>1</v>
      </c>
      <c r="V280" s="94"/>
      <c r="W280" s="98"/>
      <c r="X280" s="98"/>
      <c r="Y280" s="94">
        <v>0</v>
      </c>
      <c r="Z280" s="94">
        <v>0</v>
      </c>
      <c r="AA280" s="92">
        <f t="shared" si="104"/>
        <v>0</v>
      </c>
      <c r="AB280" s="73">
        <v>1</v>
      </c>
      <c r="AC280" s="98"/>
      <c r="AD280" s="98"/>
      <c r="AE280" s="98"/>
      <c r="AF280" s="98"/>
      <c r="AG280" s="98"/>
      <c r="AH280" s="98"/>
      <c r="AI280" s="98"/>
      <c r="AJ280" s="1"/>
    </row>
    <row r="281" spans="1:38" customFormat="1" ht="22.2" customHeight="1">
      <c r="A281" s="632">
        <v>276</v>
      </c>
      <c r="B281" s="3" t="s">
        <v>26</v>
      </c>
      <c r="C281" s="87" t="s">
        <v>520</v>
      </c>
      <c r="D281" s="11" t="s">
        <v>521</v>
      </c>
      <c r="E281" s="303" t="s">
        <v>522</v>
      </c>
      <c r="F281" s="11" t="s">
        <v>15</v>
      </c>
      <c r="G281" s="11">
        <v>3</v>
      </c>
      <c r="H281" s="350" t="s">
        <v>295</v>
      </c>
      <c r="I281" s="304">
        <v>2</v>
      </c>
      <c r="J281" s="94">
        <v>24</v>
      </c>
      <c r="K281" s="98">
        <v>2</v>
      </c>
      <c r="L281" s="98">
        <v>22</v>
      </c>
      <c r="M281" s="94">
        <v>0</v>
      </c>
      <c r="N281" s="94">
        <v>0</v>
      </c>
      <c r="O281" s="94">
        <v>24</v>
      </c>
      <c r="P281" s="98">
        <v>2</v>
      </c>
      <c r="Q281" s="98">
        <v>22</v>
      </c>
      <c r="R281" s="73">
        <v>0</v>
      </c>
      <c r="S281" s="73">
        <v>0</v>
      </c>
      <c r="T281" s="91">
        <f>IFERROR(O281/J281,"")</f>
        <v>1</v>
      </c>
      <c r="U281" s="94">
        <v>1</v>
      </c>
      <c r="V281" s="94"/>
      <c r="W281" s="94"/>
      <c r="X281" s="94"/>
      <c r="Y281" s="94">
        <v>0</v>
      </c>
      <c r="Z281" s="94">
        <v>0</v>
      </c>
      <c r="AA281" s="92">
        <f t="shared" ref="AA281:AA283" si="105">IFERROR(V281/O281,"")</f>
        <v>0</v>
      </c>
      <c r="AB281" s="73">
        <v>1</v>
      </c>
      <c r="AC281" s="73">
        <v>24</v>
      </c>
      <c r="AD281" s="73">
        <v>0</v>
      </c>
      <c r="AE281" s="73">
        <v>0</v>
      </c>
      <c r="AF281" s="73">
        <v>0</v>
      </c>
      <c r="AG281" s="73">
        <v>0</v>
      </c>
      <c r="AH281" s="93" t="str">
        <f t="shared" si="102"/>
        <v/>
      </c>
      <c r="AI281" s="80"/>
      <c r="AJ281" s="1">
        <v>3</v>
      </c>
    </row>
    <row r="282" spans="1:38" customFormat="1" ht="22.2" customHeight="1">
      <c r="A282" s="632">
        <v>277</v>
      </c>
      <c r="B282" s="3" t="s">
        <v>26</v>
      </c>
      <c r="C282" s="87" t="s">
        <v>520</v>
      </c>
      <c r="D282" s="11" t="s">
        <v>521</v>
      </c>
      <c r="E282" s="303" t="s">
        <v>522</v>
      </c>
      <c r="F282" s="11" t="s">
        <v>15</v>
      </c>
      <c r="G282" s="11">
        <v>3</v>
      </c>
      <c r="H282" s="129" t="s">
        <v>41</v>
      </c>
      <c r="I282" s="98">
        <v>3</v>
      </c>
      <c r="J282" s="94">
        <v>24</v>
      </c>
      <c r="K282" s="98">
        <v>9</v>
      </c>
      <c r="L282" s="98">
        <v>15</v>
      </c>
      <c r="M282" s="94">
        <v>0</v>
      </c>
      <c r="N282" s="94">
        <v>0</v>
      </c>
      <c r="O282" s="94">
        <v>24</v>
      </c>
      <c r="P282" s="98">
        <v>9</v>
      </c>
      <c r="Q282" s="98">
        <v>15</v>
      </c>
      <c r="R282" s="73">
        <v>0</v>
      </c>
      <c r="S282" s="73">
        <v>0</v>
      </c>
      <c r="T282" s="91">
        <f t="shared" ref="T282:T283" si="106">IFERROR(O282/J282,"")</f>
        <v>1</v>
      </c>
      <c r="U282" s="94">
        <v>1</v>
      </c>
      <c r="V282" s="94"/>
      <c r="W282" s="98"/>
      <c r="X282" s="98"/>
      <c r="Y282" s="94">
        <v>0</v>
      </c>
      <c r="Z282" s="94">
        <v>0</v>
      </c>
      <c r="AA282" s="92">
        <f t="shared" si="105"/>
        <v>0</v>
      </c>
      <c r="AB282" s="73">
        <v>1</v>
      </c>
      <c r="AC282" s="98"/>
      <c r="AD282" s="98"/>
      <c r="AE282" s="98"/>
      <c r="AF282" s="98"/>
      <c r="AG282" s="98"/>
      <c r="AH282" s="98"/>
      <c r="AI282" s="98"/>
      <c r="AJ282" s="1"/>
    </row>
    <row r="283" spans="1:38" customFormat="1" ht="22.2" customHeight="1">
      <c r="A283" s="632">
        <v>278</v>
      </c>
      <c r="B283" s="3" t="s">
        <v>26</v>
      </c>
      <c r="C283" s="87" t="s">
        <v>523</v>
      </c>
      <c r="D283" s="11" t="s">
        <v>438</v>
      </c>
      <c r="E283" s="11">
        <v>1753128485</v>
      </c>
      <c r="F283" s="11" t="s">
        <v>30</v>
      </c>
      <c r="G283" s="11">
        <v>3</v>
      </c>
      <c r="H283" s="348" t="s">
        <v>525</v>
      </c>
      <c r="I283" s="348">
        <v>3</v>
      </c>
      <c r="J283" s="94">
        <v>24</v>
      </c>
      <c r="K283" s="94">
        <v>7</v>
      </c>
      <c r="L283" s="94">
        <v>17</v>
      </c>
      <c r="M283" s="94">
        <v>0</v>
      </c>
      <c r="N283" s="94">
        <v>0</v>
      </c>
      <c r="O283" s="128">
        <v>24</v>
      </c>
      <c r="P283" s="73">
        <v>7</v>
      </c>
      <c r="Q283" s="73">
        <v>17</v>
      </c>
      <c r="R283" s="73">
        <v>0</v>
      </c>
      <c r="S283" s="73">
        <v>0</v>
      </c>
      <c r="T283" s="91">
        <f t="shared" si="106"/>
        <v>1</v>
      </c>
      <c r="U283" s="94">
        <v>1</v>
      </c>
      <c r="V283" s="94">
        <v>0</v>
      </c>
      <c r="W283" s="94">
        <v>0</v>
      </c>
      <c r="X283" s="94">
        <v>0</v>
      </c>
      <c r="Y283" s="94">
        <v>0</v>
      </c>
      <c r="Z283" s="94">
        <v>0</v>
      </c>
      <c r="AA283" s="92">
        <f t="shared" si="105"/>
        <v>0</v>
      </c>
      <c r="AB283" s="73">
        <v>0</v>
      </c>
      <c r="AC283" s="73">
        <v>0</v>
      </c>
      <c r="AD283" s="73">
        <v>0</v>
      </c>
      <c r="AE283" s="73">
        <v>0</v>
      </c>
      <c r="AF283" s="73">
        <v>0</v>
      </c>
      <c r="AG283" s="73">
        <v>0</v>
      </c>
      <c r="AH283" s="348"/>
      <c r="AI283" s="348"/>
      <c r="AJ283" s="346">
        <v>0</v>
      </c>
      <c r="AK283" s="302"/>
      <c r="AL283" s="302"/>
    </row>
    <row r="284" spans="1:38" customFormat="1" ht="22.2" customHeight="1">
      <c r="A284" s="632">
        <v>279</v>
      </c>
      <c r="B284" s="3" t="s">
        <v>26</v>
      </c>
      <c r="C284" s="87" t="s">
        <v>523</v>
      </c>
      <c r="D284" s="11" t="s">
        <v>438</v>
      </c>
      <c r="E284" s="11">
        <v>1753128485</v>
      </c>
      <c r="F284" s="11" t="s">
        <v>30</v>
      </c>
      <c r="G284" s="11">
        <v>3</v>
      </c>
      <c r="H284" s="348" t="s">
        <v>41</v>
      </c>
      <c r="I284" s="304">
        <v>3</v>
      </c>
      <c r="J284" s="94">
        <v>24</v>
      </c>
      <c r="K284" s="94">
        <v>3</v>
      </c>
      <c r="L284" s="94">
        <v>21</v>
      </c>
      <c r="M284" s="94">
        <v>0</v>
      </c>
      <c r="N284" s="94">
        <v>0</v>
      </c>
      <c r="O284" s="128">
        <v>24</v>
      </c>
      <c r="P284" s="73">
        <v>3</v>
      </c>
      <c r="Q284" s="73">
        <v>21</v>
      </c>
      <c r="R284" s="73">
        <v>0</v>
      </c>
      <c r="S284" s="73">
        <v>0</v>
      </c>
      <c r="T284" s="91">
        <f>IFERROR(O284/J284,"")</f>
        <v>1</v>
      </c>
      <c r="U284" s="94">
        <v>1</v>
      </c>
      <c r="V284" s="94">
        <v>0</v>
      </c>
      <c r="W284" s="94">
        <v>0</v>
      </c>
      <c r="X284" s="94">
        <v>0</v>
      </c>
      <c r="Y284" s="94">
        <v>0</v>
      </c>
      <c r="Z284" s="94">
        <v>0</v>
      </c>
      <c r="AA284" s="92">
        <f>IFERROR(V284/O284,"")</f>
        <v>0</v>
      </c>
      <c r="AB284" s="73">
        <v>0</v>
      </c>
      <c r="AC284" s="73">
        <v>0</v>
      </c>
      <c r="AD284" s="73">
        <v>0</v>
      </c>
      <c r="AE284" s="73">
        <v>0</v>
      </c>
      <c r="AF284" s="73">
        <v>0</v>
      </c>
      <c r="AG284" s="73">
        <v>0</v>
      </c>
      <c r="AH284" s="93" t="str">
        <f t="shared" ref="AH284" si="107">IFERROR(AC284/V284,"")</f>
        <v/>
      </c>
      <c r="AI284" s="346"/>
      <c r="AJ284" s="346">
        <v>0</v>
      </c>
      <c r="AK284" s="302"/>
      <c r="AL284" s="302"/>
    </row>
    <row r="285" spans="1:38" customFormat="1" ht="22.2" customHeight="1">
      <c r="A285" s="632">
        <v>280</v>
      </c>
      <c r="B285" s="3" t="s">
        <v>26</v>
      </c>
      <c r="C285" s="87" t="s">
        <v>523</v>
      </c>
      <c r="D285" s="11" t="s">
        <v>438</v>
      </c>
      <c r="E285" s="11">
        <v>1753128485</v>
      </c>
      <c r="F285" s="11" t="s">
        <v>30</v>
      </c>
      <c r="G285" s="11">
        <v>3</v>
      </c>
      <c r="H285" s="347" t="s">
        <v>524</v>
      </c>
      <c r="I285" s="304">
        <v>3</v>
      </c>
      <c r="J285" s="94">
        <v>24</v>
      </c>
      <c r="K285" s="94">
        <v>8</v>
      </c>
      <c r="L285" s="94">
        <v>16</v>
      </c>
      <c r="M285" s="94">
        <v>0</v>
      </c>
      <c r="N285" s="94">
        <v>0</v>
      </c>
      <c r="O285" s="128">
        <v>24</v>
      </c>
      <c r="P285" s="73">
        <v>8</v>
      </c>
      <c r="Q285" s="73">
        <v>16</v>
      </c>
      <c r="R285" s="73">
        <v>0</v>
      </c>
      <c r="S285" s="73">
        <v>0</v>
      </c>
      <c r="T285" s="91">
        <f t="shared" ref="T285" si="108">IFERROR(O285/J285,"")</f>
        <v>1</v>
      </c>
      <c r="U285" s="94">
        <v>1</v>
      </c>
      <c r="V285" s="94">
        <v>0</v>
      </c>
      <c r="W285" s="94">
        <v>0</v>
      </c>
      <c r="X285" s="94">
        <v>0</v>
      </c>
      <c r="Y285" s="94">
        <v>0</v>
      </c>
      <c r="Z285" s="94">
        <v>0</v>
      </c>
      <c r="AA285" s="92">
        <f>IFERROR(V285/O285,"")</f>
        <v>0</v>
      </c>
      <c r="AB285" s="73">
        <v>0</v>
      </c>
      <c r="AC285" s="73">
        <v>0</v>
      </c>
      <c r="AD285" s="73">
        <v>0</v>
      </c>
      <c r="AE285" s="73">
        <v>0</v>
      </c>
      <c r="AF285" s="73">
        <v>0</v>
      </c>
      <c r="AG285" s="73">
        <v>0</v>
      </c>
      <c r="AH285" s="348"/>
      <c r="AI285" s="348"/>
      <c r="AJ285" s="346">
        <v>0</v>
      </c>
      <c r="AK285" s="302"/>
      <c r="AL285" s="302"/>
    </row>
    <row r="286" spans="1:38" customFormat="1" ht="22.2" customHeight="1">
      <c r="A286" s="632">
        <v>281</v>
      </c>
      <c r="B286" s="3" t="s">
        <v>26</v>
      </c>
      <c r="C286" s="87" t="s">
        <v>526</v>
      </c>
      <c r="D286" s="11" t="s">
        <v>28</v>
      </c>
      <c r="E286" s="303" t="s">
        <v>410</v>
      </c>
      <c r="F286" s="11" t="s">
        <v>15</v>
      </c>
      <c r="G286" s="11">
        <v>3</v>
      </c>
      <c r="H286" s="11" t="s">
        <v>34</v>
      </c>
      <c r="I286" s="11">
        <v>2</v>
      </c>
      <c r="J286" s="127">
        <v>24</v>
      </c>
      <c r="K286" s="94">
        <v>18</v>
      </c>
      <c r="L286" s="94">
        <v>6</v>
      </c>
      <c r="M286" s="94">
        <v>0</v>
      </c>
      <c r="N286" s="94">
        <v>0</v>
      </c>
      <c r="O286" s="128">
        <v>24</v>
      </c>
      <c r="P286" s="73">
        <v>18</v>
      </c>
      <c r="Q286" s="73">
        <v>6</v>
      </c>
      <c r="R286" s="73">
        <v>0</v>
      </c>
      <c r="S286" s="73">
        <v>0</v>
      </c>
      <c r="T286" s="91">
        <f>IFERROR(O286/J286,"")</f>
        <v>1</v>
      </c>
      <c r="U286" s="94">
        <v>18</v>
      </c>
      <c r="V286" s="94">
        <v>18</v>
      </c>
      <c r="W286" s="94">
        <v>13</v>
      </c>
      <c r="X286" s="94">
        <v>5</v>
      </c>
      <c r="Y286" s="94">
        <v>0</v>
      </c>
      <c r="Z286" s="94">
        <v>0</v>
      </c>
      <c r="AA286" s="92">
        <f t="shared" ref="AA286" si="109">IFERROR(V286/O286,"")</f>
        <v>0.75</v>
      </c>
      <c r="AB286" s="73">
        <v>0</v>
      </c>
      <c r="AC286" s="73">
        <v>0</v>
      </c>
      <c r="AD286" s="73">
        <v>0</v>
      </c>
      <c r="AE286" s="73">
        <v>0</v>
      </c>
      <c r="AF286" s="73">
        <v>0</v>
      </c>
      <c r="AG286" s="73">
        <v>0</v>
      </c>
      <c r="AH286" s="93">
        <f t="shared" ref="AH286" si="110">IFERROR(AC286/V286,"")</f>
        <v>0</v>
      </c>
      <c r="AI286" s="80"/>
      <c r="AJ286" s="1">
        <v>0</v>
      </c>
    </row>
    <row r="287" spans="1:38" customFormat="1" ht="22.2" customHeight="1">
      <c r="A287" s="632">
        <v>282</v>
      </c>
      <c r="B287" s="3" t="s">
        <v>26</v>
      </c>
      <c r="C287" s="87" t="s">
        <v>526</v>
      </c>
      <c r="D287" s="11" t="s">
        <v>28</v>
      </c>
      <c r="E287" s="303" t="s">
        <v>410</v>
      </c>
      <c r="F287" s="11" t="s">
        <v>15</v>
      </c>
      <c r="G287" s="11">
        <v>3</v>
      </c>
      <c r="H287" s="11" t="s">
        <v>528</v>
      </c>
      <c r="I287" s="11"/>
      <c r="J287" s="127"/>
      <c r="K287" s="94"/>
      <c r="L287" s="94"/>
      <c r="M287" s="94"/>
      <c r="N287" s="94"/>
      <c r="O287" s="128"/>
      <c r="P287" s="73"/>
      <c r="Q287" s="73"/>
      <c r="R287" s="73"/>
      <c r="S287" s="73"/>
      <c r="T287" s="91"/>
      <c r="U287" s="94"/>
      <c r="V287" s="94"/>
      <c r="W287" s="94"/>
      <c r="X287" s="94"/>
      <c r="Y287" s="94"/>
      <c r="Z287" s="94"/>
      <c r="AA287" s="92"/>
      <c r="AB287" s="73"/>
      <c r="AC287" s="73"/>
      <c r="AD287" s="73"/>
      <c r="AE287" s="73"/>
      <c r="AF287" s="73"/>
      <c r="AG287" s="73"/>
      <c r="AH287" s="93"/>
      <c r="AI287" s="80"/>
      <c r="AJ287" s="1"/>
    </row>
    <row r="288" spans="1:38" customFormat="1" ht="22.2" customHeight="1">
      <c r="A288" s="632">
        <v>283</v>
      </c>
      <c r="B288" s="3" t="s">
        <v>26</v>
      </c>
      <c r="C288" s="87" t="s">
        <v>526</v>
      </c>
      <c r="D288" s="11" t="s">
        <v>28</v>
      </c>
      <c r="E288" s="303" t="s">
        <v>410</v>
      </c>
      <c r="F288" s="11" t="s">
        <v>15</v>
      </c>
      <c r="G288" s="11">
        <v>3</v>
      </c>
      <c r="H288" s="11" t="s">
        <v>54</v>
      </c>
      <c r="I288" s="11">
        <v>3</v>
      </c>
      <c r="J288" s="127">
        <v>24</v>
      </c>
      <c r="K288" s="94">
        <v>2</v>
      </c>
      <c r="L288" s="94">
        <v>22</v>
      </c>
      <c r="M288" s="94">
        <v>0</v>
      </c>
      <c r="N288" s="94">
        <v>0</v>
      </c>
      <c r="O288" s="128">
        <v>24</v>
      </c>
      <c r="P288" s="73">
        <v>2</v>
      </c>
      <c r="Q288" s="73">
        <v>22</v>
      </c>
      <c r="R288" s="73">
        <v>0</v>
      </c>
      <c r="S288" s="73">
        <v>0</v>
      </c>
      <c r="T288" s="91">
        <f>IFERROR(O288/J288,"")</f>
        <v>1</v>
      </c>
      <c r="U288" s="94">
        <v>18</v>
      </c>
      <c r="V288" s="94">
        <v>18</v>
      </c>
      <c r="W288" s="94">
        <v>2</v>
      </c>
      <c r="X288" s="94">
        <v>16</v>
      </c>
      <c r="Y288" s="94">
        <v>0</v>
      </c>
      <c r="Z288" s="94">
        <v>0</v>
      </c>
      <c r="AA288" s="92">
        <f t="shared" ref="AA288:AA289" si="111">IFERROR(V288/O288,"")</f>
        <v>0.75</v>
      </c>
      <c r="AB288" s="73">
        <v>0</v>
      </c>
      <c r="AC288" s="73">
        <v>0</v>
      </c>
      <c r="AD288" s="73">
        <v>0</v>
      </c>
      <c r="AE288" s="73">
        <v>0</v>
      </c>
      <c r="AF288" s="73">
        <v>0</v>
      </c>
      <c r="AG288" s="73">
        <v>0</v>
      </c>
      <c r="AH288" s="93">
        <f t="shared" ref="AH288:AH289" si="112">IFERROR(AC288/V288,"")</f>
        <v>0</v>
      </c>
      <c r="AI288" s="80"/>
      <c r="AJ288" s="1">
        <v>0</v>
      </c>
    </row>
    <row r="289" spans="1:36" customFormat="1" ht="22.2" customHeight="1">
      <c r="A289" s="632">
        <v>284</v>
      </c>
      <c r="B289" s="3" t="s">
        <v>26</v>
      </c>
      <c r="C289" s="87" t="s">
        <v>526</v>
      </c>
      <c r="D289" s="11" t="s">
        <v>28</v>
      </c>
      <c r="E289" s="303" t="s">
        <v>410</v>
      </c>
      <c r="F289" s="11" t="s">
        <v>15</v>
      </c>
      <c r="G289" s="11">
        <v>3</v>
      </c>
      <c r="H289" s="11" t="s">
        <v>311</v>
      </c>
      <c r="I289" s="11">
        <v>2</v>
      </c>
      <c r="J289" s="127">
        <v>24</v>
      </c>
      <c r="K289" s="94">
        <v>17</v>
      </c>
      <c r="L289" s="94">
        <v>7</v>
      </c>
      <c r="M289" s="94">
        <v>0</v>
      </c>
      <c r="N289" s="94">
        <v>0</v>
      </c>
      <c r="O289" s="128">
        <v>24</v>
      </c>
      <c r="P289" s="73">
        <v>17</v>
      </c>
      <c r="Q289" s="73">
        <v>7</v>
      </c>
      <c r="R289" s="73">
        <v>0</v>
      </c>
      <c r="S289" s="73">
        <v>0</v>
      </c>
      <c r="T289" s="91">
        <f>IFERROR(O289/J289,"")</f>
        <v>1</v>
      </c>
      <c r="U289" s="94">
        <v>24</v>
      </c>
      <c r="V289" s="94">
        <v>24</v>
      </c>
      <c r="W289" s="94">
        <v>17</v>
      </c>
      <c r="X289" s="94">
        <v>7</v>
      </c>
      <c r="Y289" s="94">
        <v>0</v>
      </c>
      <c r="Z289" s="94">
        <v>0</v>
      </c>
      <c r="AA289" s="92">
        <f t="shared" si="111"/>
        <v>1</v>
      </c>
      <c r="AB289" s="73">
        <v>0</v>
      </c>
      <c r="AC289" s="73">
        <v>0</v>
      </c>
      <c r="AD289" s="73">
        <v>0</v>
      </c>
      <c r="AE289" s="73">
        <v>0</v>
      </c>
      <c r="AF289" s="73">
        <v>0</v>
      </c>
      <c r="AG289" s="73">
        <v>0</v>
      </c>
      <c r="AH289" s="93">
        <f t="shared" si="112"/>
        <v>0</v>
      </c>
      <c r="AI289" s="80"/>
      <c r="AJ289" s="1">
        <v>0</v>
      </c>
    </row>
    <row r="290" spans="1:36" customFormat="1" ht="22.2" customHeight="1">
      <c r="A290" s="632">
        <v>285</v>
      </c>
      <c r="B290" s="3" t="s">
        <v>26</v>
      </c>
      <c r="C290" s="87" t="s">
        <v>526</v>
      </c>
      <c r="D290" s="11" t="s">
        <v>28</v>
      </c>
      <c r="E290" s="303" t="s">
        <v>527</v>
      </c>
      <c r="F290" s="11" t="s">
        <v>15</v>
      </c>
      <c r="G290" s="11">
        <v>3</v>
      </c>
      <c r="H290" s="87" t="s">
        <v>41</v>
      </c>
      <c r="I290" s="11">
        <v>3</v>
      </c>
      <c r="J290" s="127">
        <v>24</v>
      </c>
      <c r="K290" s="94">
        <v>1</v>
      </c>
      <c r="L290" s="94">
        <v>23</v>
      </c>
      <c r="M290" s="94">
        <v>0</v>
      </c>
      <c r="N290" s="94">
        <v>0</v>
      </c>
      <c r="O290" s="128">
        <v>24</v>
      </c>
      <c r="P290" s="73">
        <v>0</v>
      </c>
      <c r="Q290" s="73">
        <v>23</v>
      </c>
      <c r="R290" s="73">
        <v>0</v>
      </c>
      <c r="S290" s="73">
        <v>0</v>
      </c>
      <c r="T290" s="91">
        <f>IFERROR(O290/J290,"")</f>
        <v>1</v>
      </c>
      <c r="U290" s="94">
        <v>18</v>
      </c>
      <c r="V290" s="94">
        <v>18</v>
      </c>
      <c r="W290" s="94">
        <v>0</v>
      </c>
      <c r="X290" s="94">
        <v>18</v>
      </c>
      <c r="Y290" s="94">
        <v>0</v>
      </c>
      <c r="Z290" s="94">
        <v>0</v>
      </c>
      <c r="AA290" s="92">
        <f t="shared" ref="AA290:AA293" si="113">IFERROR(V290/O290,"")</f>
        <v>0.75</v>
      </c>
      <c r="AB290" s="73">
        <v>0</v>
      </c>
      <c r="AC290" s="73">
        <v>0</v>
      </c>
      <c r="AD290" s="73">
        <v>0</v>
      </c>
      <c r="AE290" s="73">
        <v>0</v>
      </c>
      <c r="AF290" s="73">
        <v>0</v>
      </c>
      <c r="AG290" s="73">
        <v>0</v>
      </c>
      <c r="AH290" s="93">
        <f t="shared" ref="AH290:AH293" si="114">IFERROR(AC290/V290,"")</f>
        <v>0</v>
      </c>
      <c r="AI290" s="80"/>
      <c r="AJ290" s="1">
        <v>0</v>
      </c>
    </row>
    <row r="291" spans="1:36" s="99" customFormat="1" ht="22.2" customHeight="1">
      <c r="A291" s="632">
        <v>286</v>
      </c>
      <c r="B291" s="11" t="s">
        <v>26</v>
      </c>
      <c r="C291" s="733" t="s">
        <v>331</v>
      </c>
      <c r="D291" s="11" t="s">
        <v>43</v>
      </c>
      <c r="E291" s="11" t="s">
        <v>332</v>
      </c>
      <c r="F291" s="733" t="s">
        <v>15</v>
      </c>
      <c r="G291" s="11">
        <v>3</v>
      </c>
      <c r="H291" s="335" t="s">
        <v>218</v>
      </c>
      <c r="I291" s="771">
        <v>3</v>
      </c>
      <c r="J291" s="241">
        <v>24</v>
      </c>
      <c r="K291" s="241">
        <v>0</v>
      </c>
      <c r="L291" s="241">
        <v>24</v>
      </c>
      <c r="M291" s="241">
        <v>0</v>
      </c>
      <c r="N291" s="241">
        <v>0</v>
      </c>
      <c r="O291" s="88">
        <v>24</v>
      </c>
      <c r="P291" s="12">
        <v>0</v>
      </c>
      <c r="Q291" s="12">
        <v>24</v>
      </c>
      <c r="R291" s="12">
        <v>0</v>
      </c>
      <c r="S291" s="12">
        <v>0</v>
      </c>
      <c r="T291" s="89">
        <f t="shared" ref="T291:T293" si="115">IFERROR(O291/J291,"")</f>
        <v>1</v>
      </c>
      <c r="U291" s="241">
        <v>0</v>
      </c>
      <c r="V291" s="241">
        <v>0</v>
      </c>
      <c r="W291" s="241">
        <v>0</v>
      </c>
      <c r="X291" s="241">
        <v>0</v>
      </c>
      <c r="Y291" s="241">
        <v>0</v>
      </c>
      <c r="Z291" s="241">
        <v>0</v>
      </c>
      <c r="AA291" s="243">
        <f t="shared" si="113"/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242" t="str">
        <f t="shared" si="114"/>
        <v/>
      </c>
      <c r="AI291" s="276" t="s">
        <v>333</v>
      </c>
      <c r="AJ291" s="17"/>
    </row>
    <row r="292" spans="1:36" s="99" customFormat="1" ht="22.2" customHeight="1">
      <c r="A292" s="632">
        <v>287</v>
      </c>
      <c r="B292" s="11" t="s">
        <v>26</v>
      </c>
      <c r="C292" s="733" t="s">
        <v>331</v>
      </c>
      <c r="D292" s="11" t="s">
        <v>43</v>
      </c>
      <c r="E292" s="11" t="s">
        <v>332</v>
      </c>
      <c r="F292" s="733" t="s">
        <v>15</v>
      </c>
      <c r="G292" s="11">
        <v>3</v>
      </c>
      <c r="H292" s="335" t="s">
        <v>41</v>
      </c>
      <c r="I292" s="771">
        <v>3</v>
      </c>
      <c r="J292" s="241">
        <v>24</v>
      </c>
      <c r="K292" s="241">
        <v>0</v>
      </c>
      <c r="L292" s="241">
        <v>24</v>
      </c>
      <c r="M292" s="241">
        <v>0</v>
      </c>
      <c r="N292" s="241">
        <v>0</v>
      </c>
      <c r="O292" s="88">
        <v>24</v>
      </c>
      <c r="P292" s="12">
        <v>0</v>
      </c>
      <c r="Q292" s="12">
        <v>24</v>
      </c>
      <c r="R292" s="12">
        <v>0</v>
      </c>
      <c r="S292" s="12">
        <v>0</v>
      </c>
      <c r="T292" s="89">
        <f t="shared" si="115"/>
        <v>1</v>
      </c>
      <c r="U292" s="241">
        <v>0</v>
      </c>
      <c r="V292" s="241">
        <v>0</v>
      </c>
      <c r="W292" s="241">
        <v>0</v>
      </c>
      <c r="X292" s="241">
        <v>0</v>
      </c>
      <c r="Y292" s="241">
        <v>0</v>
      </c>
      <c r="Z292" s="241">
        <v>0</v>
      </c>
      <c r="AA292" s="243">
        <f t="shared" si="113"/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242" t="str">
        <f t="shared" si="114"/>
        <v/>
      </c>
      <c r="AI292" s="276" t="s">
        <v>333</v>
      </c>
      <c r="AJ292" s="17"/>
    </row>
    <row r="293" spans="1:36" s="99" customFormat="1" ht="22.2" customHeight="1">
      <c r="A293" s="632">
        <v>288</v>
      </c>
      <c r="B293" s="11" t="s">
        <v>26</v>
      </c>
      <c r="C293" s="733" t="s">
        <v>331</v>
      </c>
      <c r="D293" s="11" t="s">
        <v>43</v>
      </c>
      <c r="E293" s="11" t="s">
        <v>332</v>
      </c>
      <c r="F293" s="733" t="s">
        <v>15</v>
      </c>
      <c r="G293" s="11">
        <v>3</v>
      </c>
      <c r="H293" s="335" t="s">
        <v>311</v>
      </c>
      <c r="I293" s="771">
        <v>2</v>
      </c>
      <c r="J293" s="241">
        <v>24</v>
      </c>
      <c r="K293" s="241">
        <v>0</v>
      </c>
      <c r="L293" s="241">
        <v>24</v>
      </c>
      <c r="M293" s="241">
        <v>0</v>
      </c>
      <c r="N293" s="241">
        <v>0</v>
      </c>
      <c r="O293" s="88">
        <v>24</v>
      </c>
      <c r="P293" s="12">
        <v>0</v>
      </c>
      <c r="Q293" s="12">
        <v>24</v>
      </c>
      <c r="R293" s="12">
        <v>0</v>
      </c>
      <c r="S293" s="12">
        <v>0</v>
      </c>
      <c r="T293" s="89">
        <f t="shared" si="115"/>
        <v>1</v>
      </c>
      <c r="U293" s="241">
        <v>0</v>
      </c>
      <c r="V293" s="241">
        <v>0</v>
      </c>
      <c r="W293" s="241">
        <v>0</v>
      </c>
      <c r="X293" s="241">
        <v>0</v>
      </c>
      <c r="Y293" s="241">
        <v>0</v>
      </c>
      <c r="Z293" s="241">
        <v>0</v>
      </c>
      <c r="AA293" s="243">
        <f t="shared" si="113"/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242" t="str">
        <f t="shared" si="114"/>
        <v/>
      </c>
      <c r="AI293" s="276" t="s">
        <v>333</v>
      </c>
      <c r="AJ293" s="17"/>
    </row>
    <row r="294" spans="1:36" s="99" customFormat="1" ht="22.2" customHeight="1">
      <c r="A294" s="176">
        <v>289</v>
      </c>
      <c r="B294" s="11" t="s">
        <v>26</v>
      </c>
      <c r="C294" s="87" t="s">
        <v>529</v>
      </c>
      <c r="D294" s="11"/>
      <c r="E294" s="303"/>
      <c r="F294" s="11"/>
      <c r="G294" s="11"/>
      <c r="H294" s="87"/>
      <c r="I294" s="11"/>
      <c r="J294" s="241"/>
      <c r="K294" s="241"/>
      <c r="L294" s="241"/>
      <c r="M294" s="241"/>
      <c r="N294" s="241"/>
      <c r="O294" s="88"/>
      <c r="P294" s="12"/>
      <c r="Q294" s="12"/>
      <c r="R294" s="12"/>
      <c r="S294" s="12"/>
      <c r="T294" s="89"/>
      <c r="U294" s="241"/>
      <c r="V294" s="241"/>
      <c r="W294" s="241"/>
      <c r="X294" s="241"/>
      <c r="Y294" s="241"/>
      <c r="Z294" s="241"/>
      <c r="AA294" s="243"/>
      <c r="AB294" s="12"/>
      <c r="AC294" s="12"/>
      <c r="AD294" s="12"/>
      <c r="AE294" s="12"/>
      <c r="AF294" s="12"/>
      <c r="AG294" s="12"/>
      <c r="AH294" s="242"/>
      <c r="AI294" s="80"/>
      <c r="AJ294" s="17"/>
    </row>
    <row r="295" spans="1:36" s="99" customFormat="1" ht="22.2" customHeight="1">
      <c r="A295" s="176">
        <v>290</v>
      </c>
      <c r="B295" s="11" t="s">
        <v>26</v>
      </c>
      <c r="C295" s="87" t="s">
        <v>529</v>
      </c>
      <c r="D295" s="11"/>
      <c r="E295" s="303"/>
      <c r="F295" s="11"/>
      <c r="G295" s="11"/>
      <c r="H295" s="87"/>
      <c r="I295" s="11"/>
      <c r="J295" s="241"/>
      <c r="K295" s="241"/>
      <c r="L295" s="241"/>
      <c r="M295" s="241"/>
      <c r="N295" s="241"/>
      <c r="O295" s="88"/>
      <c r="P295" s="12"/>
      <c r="Q295" s="12"/>
      <c r="R295" s="12"/>
      <c r="S295" s="12"/>
      <c r="T295" s="89"/>
      <c r="U295" s="241"/>
      <c r="V295" s="241"/>
      <c r="W295" s="241"/>
      <c r="X295" s="241"/>
      <c r="Y295" s="241"/>
      <c r="Z295" s="241"/>
      <c r="AA295" s="243"/>
      <c r="AB295" s="12"/>
      <c r="AC295" s="12"/>
      <c r="AD295" s="12"/>
      <c r="AE295" s="12"/>
      <c r="AF295" s="12"/>
      <c r="AG295" s="12"/>
      <c r="AH295" s="242"/>
      <c r="AI295" s="80"/>
      <c r="AJ295" s="17"/>
    </row>
    <row r="296" spans="1:36" s="99" customFormat="1" ht="22.2" customHeight="1">
      <c r="A296" s="176">
        <v>291</v>
      </c>
      <c r="B296" s="11" t="s">
        <v>26</v>
      </c>
      <c r="C296" s="87" t="s">
        <v>529</v>
      </c>
      <c r="D296" s="11"/>
      <c r="E296" s="303"/>
      <c r="F296" s="11"/>
      <c r="G296" s="11"/>
      <c r="H296" s="87"/>
      <c r="I296" s="11"/>
      <c r="J296" s="241"/>
      <c r="K296" s="241"/>
      <c r="L296" s="241"/>
      <c r="M296" s="241"/>
      <c r="N296" s="241"/>
      <c r="O296" s="88"/>
      <c r="P296" s="12"/>
      <c r="Q296" s="12"/>
      <c r="R296" s="12"/>
      <c r="S296" s="12"/>
      <c r="T296" s="89"/>
      <c r="U296" s="241"/>
      <c r="V296" s="241"/>
      <c r="W296" s="241"/>
      <c r="X296" s="241"/>
      <c r="Y296" s="241"/>
      <c r="Z296" s="241"/>
      <c r="AA296" s="243"/>
      <c r="AB296" s="12"/>
      <c r="AC296" s="12"/>
      <c r="AD296" s="12"/>
      <c r="AE296" s="12"/>
      <c r="AF296" s="12"/>
      <c r="AG296" s="12"/>
      <c r="AH296" s="242"/>
      <c r="AI296" s="80"/>
      <c r="AJ296" s="17"/>
    </row>
    <row r="297" spans="1:36" s="85" customFormat="1" ht="22.2" customHeight="1">
      <c r="A297" s="176">
        <v>292</v>
      </c>
      <c r="B297" s="11" t="s">
        <v>26</v>
      </c>
      <c r="C297" s="87" t="s">
        <v>529</v>
      </c>
      <c r="D297" s="349"/>
      <c r="E297" s="467"/>
      <c r="F297" s="349"/>
      <c r="G297" s="349"/>
      <c r="H297" s="295"/>
      <c r="I297" s="349"/>
      <c r="J297" s="345"/>
      <c r="K297" s="345"/>
      <c r="L297" s="345"/>
      <c r="M297" s="345"/>
      <c r="N297" s="345"/>
      <c r="O297" s="770"/>
      <c r="P297" s="330"/>
      <c r="Q297" s="330"/>
      <c r="R297" s="330"/>
      <c r="S297" s="330"/>
      <c r="T297" s="328"/>
      <c r="U297" s="345"/>
      <c r="V297" s="345"/>
      <c r="W297" s="345"/>
      <c r="X297" s="345"/>
      <c r="Y297" s="345"/>
      <c r="Z297" s="345"/>
      <c r="AA297" s="329"/>
      <c r="AB297" s="330"/>
      <c r="AC297" s="330"/>
      <c r="AD297" s="330"/>
      <c r="AE297" s="330"/>
      <c r="AF297" s="330"/>
      <c r="AG297" s="330"/>
      <c r="AH297" s="331"/>
      <c r="AI297" s="772"/>
      <c r="AJ297" s="327"/>
    </row>
    <row r="298" spans="1:36" customFormat="1" ht="22.2" customHeight="1">
      <c r="A298" s="176">
        <v>293</v>
      </c>
      <c r="B298" s="11" t="s">
        <v>26</v>
      </c>
      <c r="C298" s="87" t="s">
        <v>529</v>
      </c>
      <c r="D298" s="11"/>
      <c r="E298" s="303"/>
      <c r="F298" s="11"/>
      <c r="G298" s="11"/>
      <c r="H298" s="87"/>
      <c r="I298" s="11"/>
      <c r="J298" s="345"/>
      <c r="K298" s="345"/>
      <c r="L298" s="345"/>
      <c r="M298" s="345"/>
      <c r="N298" s="345"/>
      <c r="O298" s="770"/>
      <c r="P298" s="330"/>
      <c r="Q298" s="330"/>
      <c r="R298" s="330"/>
      <c r="S298" s="330"/>
      <c r="T298" s="328"/>
      <c r="U298" s="345"/>
      <c r="V298" s="345"/>
      <c r="W298" s="345"/>
      <c r="X298" s="345"/>
      <c r="Y298" s="345"/>
      <c r="Z298" s="345"/>
      <c r="AA298" s="329"/>
      <c r="AB298" s="330"/>
      <c r="AC298" s="330"/>
      <c r="AD298" s="330"/>
      <c r="AE298" s="330"/>
      <c r="AF298" s="330"/>
      <c r="AG298" s="330"/>
      <c r="AH298" s="331"/>
      <c r="AI298" s="80"/>
      <c r="AJ298" s="327"/>
    </row>
    <row r="299" spans="1:36" customFormat="1" ht="15.75" customHeight="1">
      <c r="A299" s="176">
        <v>294</v>
      </c>
      <c r="B299" s="874" t="s">
        <v>611</v>
      </c>
      <c r="C299" s="1073" t="s">
        <v>612</v>
      </c>
      <c r="D299" s="1051" t="s">
        <v>105</v>
      </c>
      <c r="E299" s="1097" t="s">
        <v>613</v>
      </c>
      <c r="F299" s="1051" t="s">
        <v>15</v>
      </c>
      <c r="G299" s="1051">
        <v>3</v>
      </c>
      <c r="H299" s="1098" t="s">
        <v>185</v>
      </c>
      <c r="I299" s="1051">
        <v>2</v>
      </c>
      <c r="J299" s="1099">
        <v>24</v>
      </c>
      <c r="K299" s="1100">
        <v>6</v>
      </c>
      <c r="L299" s="1100">
        <v>18</v>
      </c>
      <c r="M299" s="1100">
        <v>0</v>
      </c>
      <c r="N299" s="1100">
        <v>0</v>
      </c>
      <c r="O299" s="1100">
        <v>24</v>
      </c>
      <c r="P299" s="1100">
        <v>6</v>
      </c>
      <c r="Q299" s="1100">
        <v>18</v>
      </c>
      <c r="R299" s="1100">
        <v>0</v>
      </c>
      <c r="S299" s="1100">
        <v>0</v>
      </c>
      <c r="T299" s="1101">
        <f>IFERROR(O299/J299,"")</f>
        <v>1</v>
      </c>
      <c r="U299" s="1100">
        <v>5</v>
      </c>
      <c r="V299" s="1100">
        <v>24</v>
      </c>
      <c r="W299" s="1100">
        <v>6</v>
      </c>
      <c r="X299" s="1100">
        <v>18</v>
      </c>
      <c r="Y299" s="1100">
        <v>0</v>
      </c>
      <c r="Z299" s="1100">
        <v>0</v>
      </c>
      <c r="AA299" s="1102">
        <f t="shared" ref="AA299:AA303" si="116">IFERROR(V299/O299,"")</f>
        <v>1</v>
      </c>
      <c r="AB299" s="1100">
        <v>5</v>
      </c>
      <c r="AC299" s="1100">
        <v>24</v>
      </c>
      <c r="AD299" s="1100">
        <v>6</v>
      </c>
      <c r="AE299" s="1100">
        <v>18</v>
      </c>
      <c r="AF299" s="1100">
        <v>0</v>
      </c>
      <c r="AG299" s="1100">
        <v>0</v>
      </c>
      <c r="AH299" s="1102">
        <f t="shared" ref="AH299:AH303" si="117">IFERROR(AC299/V299,"")</f>
        <v>1</v>
      </c>
      <c r="AI299" s="1103"/>
      <c r="AJ299" s="1104">
        <v>3</v>
      </c>
    </row>
    <row r="300" spans="1:36" customFormat="1" ht="14.25" customHeight="1">
      <c r="A300" s="176">
        <v>295</v>
      </c>
      <c r="B300" s="874" t="s">
        <v>611</v>
      </c>
      <c r="C300" s="1073" t="s">
        <v>612</v>
      </c>
      <c r="D300" s="1051" t="s">
        <v>105</v>
      </c>
      <c r="E300" s="1097" t="s">
        <v>613</v>
      </c>
      <c r="F300" s="1051" t="s">
        <v>15</v>
      </c>
      <c r="G300" s="1051">
        <v>3</v>
      </c>
      <c r="H300" s="1105" t="s">
        <v>614</v>
      </c>
      <c r="I300" s="1051">
        <v>3</v>
      </c>
      <c r="J300" s="1099">
        <v>24</v>
      </c>
      <c r="K300" s="1100">
        <v>8</v>
      </c>
      <c r="L300" s="1100">
        <v>16</v>
      </c>
      <c r="M300" s="1100">
        <v>0</v>
      </c>
      <c r="N300" s="1100">
        <v>0</v>
      </c>
      <c r="O300" s="1100">
        <v>24</v>
      </c>
      <c r="P300" s="1100">
        <v>6</v>
      </c>
      <c r="Q300" s="1100">
        <v>16</v>
      </c>
      <c r="R300" s="1100">
        <v>0</v>
      </c>
      <c r="S300" s="1100">
        <v>0</v>
      </c>
      <c r="T300" s="1101">
        <f t="shared" ref="T300:T303" si="118">IFERROR(O300/J300,"")</f>
        <v>1</v>
      </c>
      <c r="U300" s="1100">
        <v>5</v>
      </c>
      <c r="V300" s="1100">
        <v>24</v>
      </c>
      <c r="W300" s="1100">
        <v>6</v>
      </c>
      <c r="X300" s="1100">
        <v>18</v>
      </c>
      <c r="Y300" s="1100">
        <v>0</v>
      </c>
      <c r="Z300" s="1100">
        <v>0</v>
      </c>
      <c r="AA300" s="1102">
        <f t="shared" si="116"/>
        <v>1</v>
      </c>
      <c r="AB300" s="1100">
        <v>0</v>
      </c>
      <c r="AC300" s="1100">
        <v>0</v>
      </c>
      <c r="AD300" s="1100">
        <v>0</v>
      </c>
      <c r="AE300" s="1100">
        <v>0</v>
      </c>
      <c r="AF300" s="1100">
        <v>0</v>
      </c>
      <c r="AG300" s="1100">
        <v>0</v>
      </c>
      <c r="AH300" s="1102">
        <f t="shared" si="117"/>
        <v>0</v>
      </c>
      <c r="AI300" s="129"/>
      <c r="AJ300" s="129"/>
    </row>
    <row r="301" spans="1:36" customFormat="1" ht="14.25" customHeight="1">
      <c r="A301" s="176">
        <v>296</v>
      </c>
      <c r="B301" s="874" t="s">
        <v>611</v>
      </c>
      <c r="C301" s="1073" t="s">
        <v>612</v>
      </c>
      <c r="D301" s="1051" t="s">
        <v>105</v>
      </c>
      <c r="E301" s="1097" t="s">
        <v>613</v>
      </c>
      <c r="F301" s="1051" t="s">
        <v>15</v>
      </c>
      <c r="G301" s="1051">
        <v>3</v>
      </c>
      <c r="H301" s="98" t="s">
        <v>615</v>
      </c>
      <c r="I301" s="1051">
        <v>3</v>
      </c>
      <c r="J301" s="1099">
        <v>24</v>
      </c>
      <c r="K301" s="1100">
        <v>4</v>
      </c>
      <c r="L301" s="1100">
        <v>18</v>
      </c>
      <c r="M301" s="1100">
        <v>0</v>
      </c>
      <c r="N301" s="1100">
        <v>0</v>
      </c>
      <c r="O301" s="1100">
        <v>24</v>
      </c>
      <c r="P301" s="1100">
        <v>6</v>
      </c>
      <c r="Q301" s="1100">
        <v>18</v>
      </c>
      <c r="R301" s="1100">
        <v>0</v>
      </c>
      <c r="S301" s="1100">
        <v>0</v>
      </c>
      <c r="T301" s="1101">
        <f t="shared" si="118"/>
        <v>1</v>
      </c>
      <c r="U301" s="1100">
        <v>5</v>
      </c>
      <c r="V301" s="1100">
        <v>24</v>
      </c>
      <c r="W301" s="1100">
        <v>6</v>
      </c>
      <c r="X301" s="1100">
        <v>18</v>
      </c>
      <c r="Y301" s="1100">
        <v>0</v>
      </c>
      <c r="Z301" s="1100">
        <v>0</v>
      </c>
      <c r="AA301" s="1102">
        <f t="shared" si="116"/>
        <v>1</v>
      </c>
      <c r="AB301" s="1100">
        <v>0</v>
      </c>
      <c r="AC301" s="1100">
        <v>0</v>
      </c>
      <c r="AD301" s="1100">
        <v>0</v>
      </c>
      <c r="AE301" s="1100">
        <v>0</v>
      </c>
      <c r="AF301" s="1100">
        <v>0</v>
      </c>
      <c r="AG301" s="1100">
        <v>0</v>
      </c>
      <c r="AH301" s="1102">
        <f t="shared" si="117"/>
        <v>0</v>
      </c>
      <c r="AI301" s="98"/>
      <c r="AJ301" s="1"/>
    </row>
    <row r="302" spans="1:36" customFormat="1" ht="14.25" customHeight="1">
      <c r="A302" s="176">
        <v>297</v>
      </c>
      <c r="B302" s="874" t="s">
        <v>611</v>
      </c>
      <c r="C302" s="1073" t="s">
        <v>612</v>
      </c>
      <c r="D302" s="1051" t="s">
        <v>105</v>
      </c>
      <c r="E302" s="1097" t="s">
        <v>613</v>
      </c>
      <c r="F302" s="1051" t="s">
        <v>15</v>
      </c>
      <c r="G302" s="1051">
        <v>3</v>
      </c>
      <c r="H302" s="98" t="s">
        <v>311</v>
      </c>
      <c r="I302" s="1051">
        <v>2</v>
      </c>
      <c r="J302" s="1099">
        <v>24</v>
      </c>
      <c r="K302" s="1100">
        <v>6</v>
      </c>
      <c r="L302" s="1100">
        <v>18</v>
      </c>
      <c r="M302" s="1100">
        <v>0</v>
      </c>
      <c r="N302" s="1100">
        <v>0</v>
      </c>
      <c r="O302" s="1100">
        <v>24</v>
      </c>
      <c r="P302" s="1100">
        <v>6</v>
      </c>
      <c r="Q302" s="1100">
        <v>18</v>
      </c>
      <c r="R302" s="1100">
        <v>0</v>
      </c>
      <c r="S302" s="1100">
        <v>0</v>
      </c>
      <c r="T302" s="1101">
        <f t="shared" si="118"/>
        <v>1</v>
      </c>
      <c r="U302" s="1100">
        <v>5</v>
      </c>
      <c r="V302" s="1100">
        <v>24</v>
      </c>
      <c r="W302" s="1100">
        <v>6</v>
      </c>
      <c r="X302" s="1100">
        <v>18</v>
      </c>
      <c r="Y302" s="1100">
        <v>0</v>
      </c>
      <c r="Z302" s="1100">
        <v>0</v>
      </c>
      <c r="AA302" s="1102">
        <f t="shared" si="116"/>
        <v>1</v>
      </c>
      <c r="AB302" s="1100">
        <v>0</v>
      </c>
      <c r="AC302" s="1100">
        <v>0</v>
      </c>
      <c r="AD302" s="1100">
        <v>0</v>
      </c>
      <c r="AE302" s="1100">
        <v>0</v>
      </c>
      <c r="AF302" s="1100">
        <v>0</v>
      </c>
      <c r="AG302" s="1100">
        <v>0</v>
      </c>
      <c r="AH302" s="1102">
        <f t="shared" si="117"/>
        <v>0</v>
      </c>
      <c r="AI302" s="98"/>
      <c r="AJ302" s="1"/>
    </row>
    <row r="303" spans="1:36" customFormat="1" ht="14.25" customHeight="1">
      <c r="A303" s="176">
        <v>298</v>
      </c>
      <c r="B303" s="874" t="s">
        <v>611</v>
      </c>
      <c r="C303" s="1073" t="s">
        <v>612</v>
      </c>
      <c r="D303" s="1051" t="s">
        <v>105</v>
      </c>
      <c r="E303" s="1097" t="s">
        <v>613</v>
      </c>
      <c r="F303" s="1051" t="s">
        <v>15</v>
      </c>
      <c r="G303" s="1051">
        <v>3</v>
      </c>
      <c r="H303" s="98" t="s">
        <v>132</v>
      </c>
      <c r="I303" s="1051">
        <v>3</v>
      </c>
      <c r="J303" s="1099">
        <v>24</v>
      </c>
      <c r="K303" s="1100">
        <v>0</v>
      </c>
      <c r="L303" s="1100">
        <v>24</v>
      </c>
      <c r="M303" s="1100">
        <v>0</v>
      </c>
      <c r="N303" s="1100">
        <v>0</v>
      </c>
      <c r="O303" s="1100">
        <v>24</v>
      </c>
      <c r="P303" s="1100">
        <v>0</v>
      </c>
      <c r="Q303" s="1100">
        <v>24</v>
      </c>
      <c r="R303" s="1100">
        <v>0</v>
      </c>
      <c r="S303" s="1100">
        <v>0</v>
      </c>
      <c r="T303" s="1101">
        <f t="shared" si="118"/>
        <v>1</v>
      </c>
      <c r="U303" s="1100">
        <v>5</v>
      </c>
      <c r="V303" s="1100">
        <v>24</v>
      </c>
      <c r="W303" s="1100">
        <v>0</v>
      </c>
      <c r="X303" s="1100">
        <v>24</v>
      </c>
      <c r="Y303" s="1100">
        <v>0</v>
      </c>
      <c r="Z303" s="1100">
        <v>0</v>
      </c>
      <c r="AA303" s="1102">
        <f t="shared" si="116"/>
        <v>1</v>
      </c>
      <c r="AB303" s="1100">
        <v>0</v>
      </c>
      <c r="AC303" s="1100">
        <v>0</v>
      </c>
      <c r="AD303" s="1100">
        <v>0</v>
      </c>
      <c r="AE303" s="1100">
        <v>0</v>
      </c>
      <c r="AF303" s="1100">
        <v>0</v>
      </c>
      <c r="AG303" s="1100">
        <v>0</v>
      </c>
      <c r="AH303" s="1102">
        <f t="shared" si="117"/>
        <v>0</v>
      </c>
      <c r="AI303" s="98"/>
      <c r="AJ303" s="1"/>
    </row>
    <row r="304" spans="1:36" s="276" customFormat="1" ht="15.6">
      <c r="A304" s="176">
        <v>299</v>
      </c>
      <c r="B304" s="87" t="s">
        <v>26</v>
      </c>
      <c r="C304" s="288" t="s">
        <v>620</v>
      </c>
      <c r="D304" s="87" t="s">
        <v>89</v>
      </c>
      <c r="E304" s="87" t="s">
        <v>621</v>
      </c>
      <c r="F304" s="87" t="s">
        <v>15</v>
      </c>
      <c r="G304" s="87">
        <v>3</v>
      </c>
      <c r="H304" s="288" t="s">
        <v>218</v>
      </c>
      <c r="I304" s="87">
        <v>3</v>
      </c>
      <c r="J304" s="281">
        <v>30</v>
      </c>
      <c r="K304" s="281">
        <v>21</v>
      </c>
      <c r="L304" s="281">
        <v>9</v>
      </c>
      <c r="M304" s="281">
        <v>0</v>
      </c>
      <c r="N304" s="281">
        <v>0</v>
      </c>
      <c r="O304" s="1107" t="s">
        <v>622</v>
      </c>
      <c r="P304" s="281"/>
      <c r="Q304" s="87"/>
      <c r="R304" s="87"/>
      <c r="S304" s="87"/>
      <c r="T304" s="87"/>
      <c r="U304" s="282"/>
      <c r="V304" s="281"/>
      <c r="W304" s="281"/>
      <c r="X304" s="281"/>
      <c r="Y304" s="281"/>
      <c r="Z304" s="281"/>
      <c r="AA304" s="281"/>
      <c r="AB304" s="285"/>
      <c r="AC304" s="281"/>
      <c r="AD304" s="281"/>
      <c r="AE304" s="87"/>
      <c r="AF304" s="87"/>
      <c r="AG304" s="87"/>
      <c r="AH304" s="87"/>
      <c r="AI304" s="284"/>
    </row>
    <row r="305" spans="1:36" s="283" customFormat="1" ht="14.25" customHeight="1">
      <c r="A305" s="176">
        <v>300</v>
      </c>
      <c r="B305" s="87" t="s">
        <v>26</v>
      </c>
      <c r="C305" s="288" t="s">
        <v>620</v>
      </c>
      <c r="D305" s="87" t="s">
        <v>89</v>
      </c>
      <c r="E305" s="87" t="s">
        <v>623</v>
      </c>
      <c r="F305" s="87" t="s">
        <v>15</v>
      </c>
      <c r="G305" s="87">
        <v>3</v>
      </c>
      <c r="H305" s="288" t="s">
        <v>106</v>
      </c>
      <c r="I305" s="18">
        <v>2</v>
      </c>
      <c r="J305" s="281">
        <v>21</v>
      </c>
      <c r="K305" s="18">
        <v>22</v>
      </c>
      <c r="L305" s="18">
        <v>9</v>
      </c>
      <c r="M305" s="281">
        <v>0</v>
      </c>
      <c r="N305" s="281">
        <v>0</v>
      </c>
      <c r="O305" s="1107" t="s">
        <v>622</v>
      </c>
      <c r="P305" s="277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</row>
    <row r="306" spans="1:36" s="283" customFormat="1" ht="14.25" customHeight="1">
      <c r="A306" s="176">
        <v>301</v>
      </c>
      <c r="B306" s="87" t="s">
        <v>26</v>
      </c>
      <c r="C306" s="288" t="s">
        <v>620</v>
      </c>
      <c r="D306" s="87" t="s">
        <v>89</v>
      </c>
      <c r="E306" s="87" t="s">
        <v>624</v>
      </c>
      <c r="F306" s="87" t="s">
        <v>15</v>
      </c>
      <c r="G306" s="87">
        <v>3</v>
      </c>
      <c r="H306" s="288" t="s">
        <v>625</v>
      </c>
      <c r="I306" s="18">
        <v>2</v>
      </c>
      <c r="J306" s="281">
        <v>30</v>
      </c>
      <c r="K306" s="18">
        <v>21</v>
      </c>
      <c r="L306" s="18">
        <v>9</v>
      </c>
      <c r="M306" s="281">
        <v>0</v>
      </c>
      <c r="N306" s="281">
        <v>0</v>
      </c>
      <c r="O306" s="1107" t="s">
        <v>622</v>
      </c>
      <c r="P306" s="277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</row>
    <row r="307" spans="1:36" s="283" customFormat="1" ht="14.25" customHeight="1">
      <c r="A307" s="176">
        <v>302</v>
      </c>
      <c r="B307" s="87" t="s">
        <v>26</v>
      </c>
      <c r="C307" s="288" t="s">
        <v>620</v>
      </c>
      <c r="D307" s="87" t="s">
        <v>89</v>
      </c>
      <c r="E307" s="87" t="s">
        <v>626</v>
      </c>
      <c r="F307" s="87" t="s">
        <v>15</v>
      </c>
      <c r="G307" s="87">
        <v>3</v>
      </c>
      <c r="H307" s="288" t="s">
        <v>41</v>
      </c>
      <c r="I307" s="18">
        <v>3</v>
      </c>
      <c r="J307" s="281">
        <v>28</v>
      </c>
      <c r="K307" s="18">
        <v>19</v>
      </c>
      <c r="L307" s="18">
        <v>9</v>
      </c>
      <c r="M307" s="281">
        <v>0</v>
      </c>
      <c r="N307" s="281">
        <v>0</v>
      </c>
      <c r="O307" s="1107" t="s">
        <v>622</v>
      </c>
      <c r="P307" s="277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</row>
    <row r="308" spans="1:36" s="283" customFormat="1" ht="14.25" customHeight="1">
      <c r="A308" s="176">
        <v>303</v>
      </c>
      <c r="B308" s="87" t="s">
        <v>26</v>
      </c>
      <c r="C308" s="288" t="s">
        <v>620</v>
      </c>
      <c r="D308" s="87" t="s">
        <v>89</v>
      </c>
      <c r="E308" s="87" t="s">
        <v>627</v>
      </c>
      <c r="F308" s="87" t="s">
        <v>15</v>
      </c>
      <c r="G308" s="87">
        <v>3</v>
      </c>
      <c r="H308" s="288" t="s">
        <v>628</v>
      </c>
      <c r="I308" s="18">
        <v>3</v>
      </c>
      <c r="J308" s="281">
        <v>28</v>
      </c>
      <c r="K308" s="18">
        <v>19</v>
      </c>
      <c r="L308" s="18">
        <v>9</v>
      </c>
      <c r="M308" s="281">
        <v>0</v>
      </c>
      <c r="N308" s="281">
        <v>0</v>
      </c>
      <c r="O308" s="1107" t="s">
        <v>622</v>
      </c>
      <c r="P308" s="277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</row>
    <row r="309" spans="1:36" s="317" customFormat="1" ht="22.2" customHeight="1">
      <c r="A309" s="176">
        <v>304</v>
      </c>
      <c r="B309" s="237" t="s">
        <v>533</v>
      </c>
      <c r="C309" s="306" t="s">
        <v>534</v>
      </c>
      <c r="D309" s="237" t="s">
        <v>50</v>
      </c>
      <c r="E309" s="237">
        <v>1686885836</v>
      </c>
      <c r="F309" s="237" t="s">
        <v>15</v>
      </c>
      <c r="G309" s="237">
        <v>3</v>
      </c>
      <c r="H309" s="231" t="s">
        <v>106</v>
      </c>
      <c r="I309" s="231">
        <v>3</v>
      </c>
      <c r="J309" s="717">
        <v>24</v>
      </c>
      <c r="K309" s="689">
        <v>7</v>
      </c>
      <c r="L309" s="689">
        <v>17</v>
      </c>
      <c r="M309" s="689">
        <v>0</v>
      </c>
      <c r="N309" s="689">
        <v>0</v>
      </c>
      <c r="O309" s="365">
        <v>24</v>
      </c>
      <c r="P309" s="305">
        <v>7</v>
      </c>
      <c r="Q309" s="305">
        <v>13</v>
      </c>
      <c r="R309" s="305">
        <v>0</v>
      </c>
      <c r="S309" s="305">
        <v>0</v>
      </c>
      <c r="T309" s="363">
        <f t="shared" ref="T309:T310" si="119">IFERROR(O309/J309,"")</f>
        <v>1</v>
      </c>
      <c r="U309" s="689">
        <v>0</v>
      </c>
      <c r="V309" s="689">
        <v>0</v>
      </c>
      <c r="W309" s="689">
        <v>0</v>
      </c>
      <c r="X309" s="689">
        <v>0</v>
      </c>
      <c r="Y309" s="689">
        <v>0</v>
      </c>
      <c r="Z309" s="689">
        <v>0</v>
      </c>
      <c r="AA309" s="691">
        <f t="shared" ref="AA309:AA310" si="120">IFERROR(V309/O309,"")</f>
        <v>0</v>
      </c>
      <c r="AB309" s="305">
        <v>0</v>
      </c>
      <c r="AC309" s="305">
        <v>0</v>
      </c>
      <c r="AD309" s="305">
        <v>0</v>
      </c>
      <c r="AE309" s="305">
        <v>0</v>
      </c>
      <c r="AF309" s="305">
        <v>0</v>
      </c>
      <c r="AG309" s="305">
        <v>0</v>
      </c>
      <c r="AH309" s="692" t="str">
        <f t="shared" ref="AH309:AH310" si="121">IFERROR(AC309/V309,"")</f>
        <v/>
      </c>
      <c r="AI309" s="775" t="s">
        <v>535</v>
      </c>
      <c r="AJ309" s="684"/>
    </row>
    <row r="310" spans="1:36" customFormat="1" ht="22.2" customHeight="1">
      <c r="A310" s="176">
        <v>305</v>
      </c>
      <c r="B310" s="11" t="s">
        <v>533</v>
      </c>
      <c r="C310" s="87" t="s">
        <v>534</v>
      </c>
      <c r="D310" s="11" t="s">
        <v>50</v>
      </c>
      <c r="E310" s="11">
        <v>1686885836</v>
      </c>
      <c r="F310" s="11" t="s">
        <v>15</v>
      </c>
      <c r="G310" s="11">
        <v>3</v>
      </c>
      <c r="H310" s="22" t="s">
        <v>218</v>
      </c>
      <c r="I310" s="22">
        <v>3</v>
      </c>
      <c r="J310" s="341">
        <v>24</v>
      </c>
      <c r="K310" s="342">
        <v>0</v>
      </c>
      <c r="L310" s="342">
        <v>24</v>
      </c>
      <c r="M310" s="342">
        <v>0</v>
      </c>
      <c r="N310" s="342">
        <v>0</v>
      </c>
      <c r="O310" s="343">
        <v>24</v>
      </c>
      <c r="P310" s="3">
        <v>0</v>
      </c>
      <c r="Q310" s="3">
        <v>24</v>
      </c>
      <c r="R310" s="3">
        <v>0</v>
      </c>
      <c r="S310" s="3">
        <v>0</v>
      </c>
      <c r="T310" s="95">
        <f t="shared" si="119"/>
        <v>1</v>
      </c>
      <c r="U310" s="342">
        <v>0</v>
      </c>
      <c r="V310" s="342">
        <v>19</v>
      </c>
      <c r="W310" s="342">
        <v>0</v>
      </c>
      <c r="X310" s="342">
        <v>19</v>
      </c>
      <c r="Y310" s="342">
        <v>0</v>
      </c>
      <c r="Z310" s="342">
        <v>0</v>
      </c>
      <c r="AA310" s="96">
        <f t="shared" si="120"/>
        <v>0.79166666666666663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97">
        <f t="shared" si="121"/>
        <v>0</v>
      </c>
      <c r="AI310" s="19"/>
      <c r="AJ310" s="2"/>
    </row>
    <row r="311" spans="1:36" customFormat="1" ht="22.2" customHeight="1">
      <c r="A311" s="176">
        <v>306</v>
      </c>
      <c r="B311" s="11" t="s">
        <v>533</v>
      </c>
      <c r="C311" s="87" t="s">
        <v>534</v>
      </c>
      <c r="D311" s="11" t="s">
        <v>50</v>
      </c>
      <c r="E311" s="11">
        <v>1686885836</v>
      </c>
      <c r="F311" s="11" t="s">
        <v>15</v>
      </c>
      <c r="G311" s="11">
        <v>3</v>
      </c>
      <c r="H311" s="22" t="s">
        <v>278</v>
      </c>
      <c r="I311" s="22">
        <v>3</v>
      </c>
      <c r="J311" s="341">
        <v>24</v>
      </c>
      <c r="K311" s="342">
        <v>5</v>
      </c>
      <c r="L311" s="342">
        <v>19</v>
      </c>
      <c r="M311" s="342">
        <v>0</v>
      </c>
      <c r="N311" s="342">
        <v>0</v>
      </c>
      <c r="O311" s="343">
        <v>24</v>
      </c>
      <c r="P311" s="3">
        <v>19</v>
      </c>
      <c r="Q311" s="3">
        <v>5</v>
      </c>
      <c r="R311" s="3">
        <v>0</v>
      </c>
      <c r="S311" s="3">
        <v>0</v>
      </c>
      <c r="T311" s="95">
        <f t="shared" ref="T311:T315" si="122">IFERROR(O311/J311,"")</f>
        <v>1</v>
      </c>
      <c r="U311" s="342">
        <v>0</v>
      </c>
      <c r="V311" s="342">
        <v>19</v>
      </c>
      <c r="W311" s="342">
        <v>4</v>
      </c>
      <c r="X311" s="342">
        <v>15</v>
      </c>
      <c r="Y311" s="342">
        <v>0</v>
      </c>
      <c r="Z311" s="342">
        <v>0</v>
      </c>
      <c r="AA311" s="96">
        <f t="shared" ref="AA311:AA316" si="123">IFERROR(V311/O311,"")</f>
        <v>0.79166666666666663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97">
        <f t="shared" ref="AH311:AH313" si="124">IFERROR(AC311/V311,"")</f>
        <v>0</v>
      </c>
      <c r="AI311" s="19"/>
      <c r="AJ311" s="2"/>
    </row>
    <row r="312" spans="1:36" customFormat="1" ht="22.2" customHeight="1">
      <c r="A312" s="176">
        <v>307</v>
      </c>
      <c r="B312" s="11" t="s">
        <v>533</v>
      </c>
      <c r="C312" s="87" t="s">
        <v>534</v>
      </c>
      <c r="D312" s="11" t="s">
        <v>50</v>
      </c>
      <c r="E312" s="11">
        <v>1686885836</v>
      </c>
      <c r="F312" s="11" t="s">
        <v>15</v>
      </c>
      <c r="G312" s="11">
        <v>3</v>
      </c>
      <c r="H312" s="237" t="s">
        <v>487</v>
      </c>
      <c r="I312" s="11">
        <v>2</v>
      </c>
      <c r="J312" s="341">
        <v>24</v>
      </c>
      <c r="K312" s="342">
        <v>11</v>
      </c>
      <c r="L312" s="342">
        <v>13</v>
      </c>
      <c r="M312" s="342">
        <v>0</v>
      </c>
      <c r="N312" s="342">
        <v>0</v>
      </c>
      <c r="O312" s="343">
        <v>24</v>
      </c>
      <c r="P312" s="3">
        <v>11</v>
      </c>
      <c r="Q312" s="3">
        <v>13</v>
      </c>
      <c r="R312" s="3">
        <v>0</v>
      </c>
      <c r="S312" s="3">
        <v>0</v>
      </c>
      <c r="T312" s="95">
        <f>IFERROR(O312/J312,"")</f>
        <v>1</v>
      </c>
      <c r="U312" s="342">
        <v>0</v>
      </c>
      <c r="V312" s="342">
        <v>17</v>
      </c>
      <c r="W312" s="342">
        <v>11</v>
      </c>
      <c r="X312" s="342">
        <v>6</v>
      </c>
      <c r="Y312" s="342">
        <v>0</v>
      </c>
      <c r="Z312" s="342">
        <v>0</v>
      </c>
      <c r="AA312" s="96">
        <f>IFERROR(V312/O312,"")</f>
        <v>0.70833333333333337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97">
        <f t="shared" ref="AH312" si="125">IFERROR(AC312/V312,"")</f>
        <v>0</v>
      </c>
      <c r="AI312" s="19"/>
      <c r="AJ312" s="2"/>
    </row>
    <row r="313" spans="1:36" s="317" customFormat="1" ht="22.2" customHeight="1">
      <c r="A313" s="176">
        <v>308</v>
      </c>
      <c r="B313" s="237" t="s">
        <v>533</v>
      </c>
      <c r="C313" s="306" t="s">
        <v>534</v>
      </c>
      <c r="D313" s="237" t="s">
        <v>50</v>
      </c>
      <c r="E313" s="237">
        <v>1686885836</v>
      </c>
      <c r="F313" s="237" t="s">
        <v>15</v>
      </c>
      <c r="G313" s="237">
        <v>3</v>
      </c>
      <c r="H313" s="231" t="s">
        <v>536</v>
      </c>
      <c r="I313" s="231">
        <v>2</v>
      </c>
      <c r="J313" s="717">
        <v>24</v>
      </c>
      <c r="K313" s="689">
        <v>11</v>
      </c>
      <c r="L313" s="689">
        <v>13</v>
      </c>
      <c r="M313" s="689">
        <v>0</v>
      </c>
      <c r="N313" s="689">
        <v>0</v>
      </c>
      <c r="O313" s="365">
        <v>24</v>
      </c>
      <c r="P313" s="305">
        <v>11</v>
      </c>
      <c r="Q313" s="305">
        <v>13</v>
      </c>
      <c r="R313" s="305">
        <v>0</v>
      </c>
      <c r="S313" s="305">
        <v>0</v>
      </c>
      <c r="T313" s="363">
        <f t="shared" si="122"/>
        <v>1</v>
      </c>
      <c r="U313" s="689">
        <v>0</v>
      </c>
      <c r="V313" s="689">
        <v>0</v>
      </c>
      <c r="W313" s="689">
        <v>0</v>
      </c>
      <c r="X313" s="689">
        <v>0</v>
      </c>
      <c r="Y313" s="689">
        <v>0</v>
      </c>
      <c r="Z313" s="689">
        <v>0</v>
      </c>
      <c r="AA313" s="691">
        <f t="shared" si="123"/>
        <v>0</v>
      </c>
      <c r="AB313" s="305">
        <v>0</v>
      </c>
      <c r="AC313" s="305">
        <v>0</v>
      </c>
      <c r="AD313" s="305">
        <v>0</v>
      </c>
      <c r="AE313" s="305">
        <v>0</v>
      </c>
      <c r="AF313" s="305">
        <v>0</v>
      </c>
      <c r="AG313" s="305">
        <v>0</v>
      </c>
      <c r="AH313" s="692" t="str">
        <f t="shared" si="124"/>
        <v/>
      </c>
      <c r="AI313" s="775" t="s">
        <v>535</v>
      </c>
      <c r="AJ313" s="684"/>
    </row>
    <row r="314" spans="1:36" customFormat="1" ht="22.2" customHeight="1">
      <c r="A314" s="176">
        <v>309</v>
      </c>
      <c r="B314" s="3" t="s">
        <v>26</v>
      </c>
      <c r="C314" s="87" t="s">
        <v>537</v>
      </c>
      <c r="D314" s="11" t="s">
        <v>97</v>
      </c>
      <c r="E314" s="303" t="s">
        <v>538</v>
      </c>
      <c r="F314" s="11" t="s">
        <v>15</v>
      </c>
      <c r="G314" s="11">
        <v>3</v>
      </c>
      <c r="H314" s="129" t="s">
        <v>404</v>
      </c>
      <c r="I314" s="98">
        <v>2</v>
      </c>
      <c r="J314" s="94">
        <v>24</v>
      </c>
      <c r="K314" s="98">
        <v>11</v>
      </c>
      <c r="L314" s="98">
        <v>13</v>
      </c>
      <c r="M314" s="94">
        <v>0</v>
      </c>
      <c r="N314" s="94">
        <v>0</v>
      </c>
      <c r="O314" s="94">
        <v>24</v>
      </c>
      <c r="P314" s="98">
        <v>11</v>
      </c>
      <c r="Q314" s="98">
        <v>13</v>
      </c>
      <c r="R314" s="73">
        <v>0</v>
      </c>
      <c r="S314" s="73">
        <v>0</v>
      </c>
      <c r="T314" s="91">
        <f t="shared" si="122"/>
        <v>1</v>
      </c>
      <c r="U314" s="94">
        <v>1</v>
      </c>
      <c r="V314" s="94"/>
      <c r="W314" s="98"/>
      <c r="X314" s="98"/>
      <c r="Y314" s="94">
        <v>0</v>
      </c>
      <c r="Z314" s="94">
        <v>0</v>
      </c>
      <c r="AA314" s="92">
        <f t="shared" ref="AA314:AA315" si="126">IFERROR(V314/O314,"")</f>
        <v>0</v>
      </c>
      <c r="AB314" s="73">
        <v>1</v>
      </c>
      <c r="AC314" s="98">
        <v>24</v>
      </c>
      <c r="AD314" s="98"/>
      <c r="AE314" s="98"/>
      <c r="AF314" s="98"/>
      <c r="AG314" s="98"/>
      <c r="AH314" s="98"/>
      <c r="AI314" s="98"/>
      <c r="AJ314" s="1"/>
    </row>
    <row r="315" spans="1:36" customFormat="1" ht="22.2" customHeight="1">
      <c r="A315" s="176">
        <v>310</v>
      </c>
      <c r="B315" s="3" t="s">
        <v>26</v>
      </c>
      <c r="C315" s="87" t="s">
        <v>537</v>
      </c>
      <c r="D315" s="11" t="s">
        <v>97</v>
      </c>
      <c r="E315" s="303" t="s">
        <v>538</v>
      </c>
      <c r="F315" s="11" t="s">
        <v>15</v>
      </c>
      <c r="G315" s="11">
        <v>3</v>
      </c>
      <c r="H315" s="129" t="s">
        <v>218</v>
      </c>
      <c r="I315" s="98">
        <v>3</v>
      </c>
      <c r="J315" s="94">
        <v>24</v>
      </c>
      <c r="K315" s="98">
        <v>6</v>
      </c>
      <c r="L315" s="98">
        <v>18</v>
      </c>
      <c r="M315" s="94">
        <v>0</v>
      </c>
      <c r="N315" s="94">
        <v>0</v>
      </c>
      <c r="O315" s="94">
        <v>24</v>
      </c>
      <c r="P315" s="98">
        <v>6</v>
      </c>
      <c r="Q315" s="98">
        <v>18</v>
      </c>
      <c r="R315" s="73">
        <v>0</v>
      </c>
      <c r="S315" s="73">
        <v>0</v>
      </c>
      <c r="T315" s="91">
        <f t="shared" si="122"/>
        <v>1</v>
      </c>
      <c r="U315" s="94">
        <v>1</v>
      </c>
      <c r="V315" s="94"/>
      <c r="W315" s="98"/>
      <c r="X315" s="98"/>
      <c r="Y315" s="94">
        <v>0</v>
      </c>
      <c r="Z315" s="94">
        <v>0</v>
      </c>
      <c r="AA315" s="92">
        <f t="shared" si="126"/>
        <v>0</v>
      </c>
      <c r="AB315" s="73">
        <v>1</v>
      </c>
      <c r="AC315" s="98"/>
      <c r="AD315" s="98"/>
      <c r="AE315" s="98"/>
      <c r="AF315" s="98"/>
      <c r="AG315" s="98"/>
      <c r="AH315" s="98"/>
      <c r="AI315" s="98"/>
      <c r="AJ315" s="1"/>
    </row>
    <row r="316" spans="1:36" customFormat="1" ht="22.2" customHeight="1">
      <c r="A316" s="176">
        <v>311</v>
      </c>
      <c r="B316" s="3" t="s">
        <v>26</v>
      </c>
      <c r="C316" s="87" t="s">
        <v>537</v>
      </c>
      <c r="D316" s="11" t="s">
        <v>97</v>
      </c>
      <c r="E316" s="303" t="s">
        <v>538</v>
      </c>
      <c r="F316" s="11" t="s">
        <v>15</v>
      </c>
      <c r="G316" s="11">
        <v>3</v>
      </c>
      <c r="H316" s="129" t="s">
        <v>217</v>
      </c>
      <c r="I316" s="98">
        <v>3</v>
      </c>
      <c r="J316" s="94">
        <v>24</v>
      </c>
      <c r="K316" s="98">
        <v>6</v>
      </c>
      <c r="L316" s="98">
        <v>18</v>
      </c>
      <c r="M316" s="94">
        <v>0</v>
      </c>
      <c r="N316" s="94">
        <v>0</v>
      </c>
      <c r="O316" s="94">
        <v>24</v>
      </c>
      <c r="P316" s="98">
        <v>6</v>
      </c>
      <c r="Q316" s="98">
        <v>18</v>
      </c>
      <c r="R316" s="73">
        <v>0</v>
      </c>
      <c r="S316" s="73">
        <v>0</v>
      </c>
      <c r="T316" s="91">
        <f t="shared" ref="T316" si="127">IFERROR(O316/J316,"")</f>
        <v>1</v>
      </c>
      <c r="U316" s="94">
        <v>1</v>
      </c>
      <c r="V316" s="94"/>
      <c r="W316" s="98"/>
      <c r="X316" s="98"/>
      <c r="Y316" s="94">
        <v>0</v>
      </c>
      <c r="Z316" s="94">
        <v>0</v>
      </c>
      <c r="AA316" s="92">
        <f t="shared" si="123"/>
        <v>0</v>
      </c>
      <c r="AB316" s="73">
        <v>1</v>
      </c>
      <c r="AC316" s="98"/>
      <c r="AD316" s="98"/>
      <c r="AE316" s="98"/>
      <c r="AF316" s="98"/>
      <c r="AG316" s="98"/>
      <c r="AH316" s="98"/>
      <c r="AI316" s="98"/>
      <c r="AJ316" s="1"/>
    </row>
    <row r="317" spans="1:36" customFormat="1" ht="22.2" customHeight="1">
      <c r="A317" s="176">
        <v>312</v>
      </c>
      <c r="B317" s="3" t="s">
        <v>26</v>
      </c>
      <c r="C317" s="87" t="s">
        <v>537</v>
      </c>
      <c r="D317" s="11" t="s">
        <v>97</v>
      </c>
      <c r="E317" s="303" t="s">
        <v>538</v>
      </c>
      <c r="F317" s="11" t="s">
        <v>15</v>
      </c>
      <c r="G317" s="11">
        <v>3</v>
      </c>
      <c r="H317" s="350" t="s">
        <v>295</v>
      </c>
      <c r="I317" s="304">
        <v>2</v>
      </c>
      <c r="J317" s="94">
        <v>24</v>
      </c>
      <c r="K317" s="94">
        <v>12</v>
      </c>
      <c r="L317" s="94">
        <v>12</v>
      </c>
      <c r="M317" s="94">
        <v>0</v>
      </c>
      <c r="N317" s="94">
        <v>0</v>
      </c>
      <c r="O317" s="94">
        <v>24</v>
      </c>
      <c r="P317" s="94">
        <v>12</v>
      </c>
      <c r="Q317" s="94">
        <v>12</v>
      </c>
      <c r="R317" s="73">
        <v>0</v>
      </c>
      <c r="S317" s="73">
        <v>0</v>
      </c>
      <c r="T317" s="91">
        <f>IFERROR(O317/J317,"")</f>
        <v>1</v>
      </c>
      <c r="U317" s="94">
        <v>1</v>
      </c>
      <c r="V317" s="94"/>
      <c r="W317" s="94"/>
      <c r="X317" s="94"/>
      <c r="Y317" s="94">
        <v>0</v>
      </c>
      <c r="Z317" s="94">
        <v>0</v>
      </c>
      <c r="AA317" s="92">
        <f t="shared" ref="AA317:AA322" si="128">IFERROR(V317/O317,"")</f>
        <v>0</v>
      </c>
      <c r="AB317" s="73">
        <v>1</v>
      </c>
      <c r="AC317" s="73">
        <v>24</v>
      </c>
      <c r="AD317" s="73">
        <v>0</v>
      </c>
      <c r="AE317" s="73">
        <v>0</v>
      </c>
      <c r="AF317" s="73">
        <v>0</v>
      </c>
      <c r="AG317" s="73">
        <v>0</v>
      </c>
      <c r="AH317" s="93" t="str">
        <f t="shared" ref="AH317" si="129">IFERROR(AC317/V317,"")</f>
        <v/>
      </c>
      <c r="AI317" s="80"/>
      <c r="AJ317" s="1">
        <v>3</v>
      </c>
    </row>
    <row r="318" spans="1:36" customFormat="1" ht="22.2" customHeight="1">
      <c r="A318" s="176">
        <v>313</v>
      </c>
      <c r="B318" s="3" t="s">
        <v>26</v>
      </c>
      <c r="C318" s="87" t="s">
        <v>537</v>
      </c>
      <c r="D318" s="11" t="s">
        <v>97</v>
      </c>
      <c r="E318" s="303" t="s">
        <v>538</v>
      </c>
      <c r="F318" s="11" t="s">
        <v>15</v>
      </c>
      <c r="G318" s="11">
        <v>3</v>
      </c>
      <c r="H318" s="129" t="s">
        <v>41</v>
      </c>
      <c r="I318" s="98">
        <v>3</v>
      </c>
      <c r="J318" s="94">
        <v>24</v>
      </c>
      <c r="K318" s="98">
        <v>7</v>
      </c>
      <c r="L318" s="98">
        <v>17</v>
      </c>
      <c r="M318" s="94">
        <v>0</v>
      </c>
      <c r="N318" s="94">
        <v>0</v>
      </c>
      <c r="O318" s="94">
        <v>23</v>
      </c>
      <c r="P318" s="98">
        <v>7</v>
      </c>
      <c r="Q318" s="98">
        <v>16</v>
      </c>
      <c r="R318" s="73">
        <v>0</v>
      </c>
      <c r="S318" s="73">
        <v>0</v>
      </c>
      <c r="T318" s="91">
        <f t="shared" ref="T318" si="130">IFERROR(O318/J318,"")</f>
        <v>0.95833333333333337</v>
      </c>
      <c r="U318" s="94">
        <v>1</v>
      </c>
      <c r="V318" s="94"/>
      <c r="W318" s="98"/>
      <c r="X318" s="98"/>
      <c r="Y318" s="94">
        <v>0</v>
      </c>
      <c r="Z318" s="94">
        <v>0</v>
      </c>
      <c r="AA318" s="92">
        <f t="shared" si="128"/>
        <v>0</v>
      </c>
      <c r="AB318" s="73">
        <v>1</v>
      </c>
      <c r="AC318" s="98"/>
      <c r="AD318" s="98"/>
      <c r="AE318" s="98"/>
      <c r="AF318" s="98"/>
      <c r="AG318" s="98"/>
      <c r="AH318" s="98"/>
      <c r="AI318" s="98"/>
      <c r="AJ318" s="1"/>
    </row>
    <row r="319" spans="1:36" customFormat="1" ht="22.2" customHeight="1">
      <c r="A319" s="176">
        <v>314</v>
      </c>
      <c r="B319" s="3" t="s">
        <v>26</v>
      </c>
      <c r="C319" s="418" t="s">
        <v>539</v>
      </c>
      <c r="D319" s="11" t="s">
        <v>159</v>
      </c>
      <c r="E319" s="768" t="s">
        <v>540</v>
      </c>
      <c r="F319" s="11" t="s">
        <v>15</v>
      </c>
      <c r="G319" s="11">
        <v>3</v>
      </c>
      <c r="H319" s="418" t="s">
        <v>45</v>
      </c>
      <c r="I319" s="50">
        <v>2</v>
      </c>
      <c r="J319" s="50">
        <v>24</v>
      </c>
      <c r="K319" s="50">
        <v>2</v>
      </c>
      <c r="L319" s="50">
        <v>22</v>
      </c>
      <c r="M319" s="50">
        <v>0</v>
      </c>
      <c r="N319" s="50">
        <v>0</v>
      </c>
      <c r="O319" s="228">
        <v>24</v>
      </c>
      <c r="P319" s="50">
        <v>2</v>
      </c>
      <c r="Q319" s="50">
        <v>22</v>
      </c>
      <c r="R319" s="50">
        <v>0</v>
      </c>
      <c r="S319" s="50">
        <v>0</v>
      </c>
      <c r="T319" s="95">
        <f>IFERROR(O319/J319,"")</f>
        <v>1</v>
      </c>
      <c r="U319" s="50">
        <v>4</v>
      </c>
      <c r="V319" s="50">
        <v>21</v>
      </c>
      <c r="W319" s="50">
        <v>1</v>
      </c>
      <c r="X319" s="50">
        <v>16</v>
      </c>
      <c r="Y319" s="50">
        <v>0</v>
      </c>
      <c r="Z319" s="50">
        <v>0</v>
      </c>
      <c r="AA319" s="96">
        <f t="shared" ref="AA319:AA320" si="131">IFERROR(V319/O319,"")</f>
        <v>0.875</v>
      </c>
      <c r="AB319" s="50">
        <v>0</v>
      </c>
      <c r="AC319" s="50">
        <v>0</v>
      </c>
      <c r="AD319" s="50">
        <v>0</v>
      </c>
      <c r="AE319" s="50">
        <v>0</v>
      </c>
      <c r="AF319" s="50">
        <v>0</v>
      </c>
      <c r="AG319" s="50">
        <v>0</v>
      </c>
      <c r="AH319" s="97">
        <f t="shared" ref="AH319:AH320" si="132">IFERROR(AC319/V319,"")</f>
        <v>0</v>
      </c>
      <c r="AI319" s="348"/>
      <c r="AJ319" s="346"/>
    </row>
    <row r="320" spans="1:36" s="85" customFormat="1" ht="22.2" customHeight="1">
      <c r="A320" s="176">
        <v>315</v>
      </c>
      <c r="B320" s="332" t="s">
        <v>26</v>
      </c>
      <c r="C320" s="776" t="s">
        <v>539</v>
      </c>
      <c r="D320" s="333" t="s">
        <v>159</v>
      </c>
      <c r="E320" s="777" t="s">
        <v>540</v>
      </c>
      <c r="F320" s="333" t="s">
        <v>15</v>
      </c>
      <c r="G320" s="333">
        <v>3</v>
      </c>
      <c r="H320" s="776" t="s">
        <v>218</v>
      </c>
      <c r="I320" s="245">
        <v>3</v>
      </c>
      <c r="J320" s="245">
        <v>24</v>
      </c>
      <c r="K320" s="245">
        <v>8</v>
      </c>
      <c r="L320" s="245">
        <v>16</v>
      </c>
      <c r="M320" s="245">
        <v>0</v>
      </c>
      <c r="N320" s="245">
        <v>0</v>
      </c>
      <c r="O320" s="246">
        <v>24</v>
      </c>
      <c r="P320" s="245">
        <v>8</v>
      </c>
      <c r="Q320" s="245">
        <v>16</v>
      </c>
      <c r="R320" s="245">
        <v>0</v>
      </c>
      <c r="S320" s="245">
        <v>0</v>
      </c>
      <c r="T320" s="381">
        <f t="shared" ref="T320" si="133">IFERROR(O320/J320,"")</f>
        <v>1</v>
      </c>
      <c r="U320" s="245">
        <v>4</v>
      </c>
      <c r="V320" s="245">
        <v>0</v>
      </c>
      <c r="W320" s="245">
        <v>0</v>
      </c>
      <c r="X320" s="245">
        <v>0</v>
      </c>
      <c r="Y320" s="245">
        <v>0</v>
      </c>
      <c r="Z320" s="245">
        <v>0</v>
      </c>
      <c r="AA320" s="382">
        <f t="shared" si="131"/>
        <v>0</v>
      </c>
      <c r="AB320" s="245">
        <v>0</v>
      </c>
      <c r="AC320" s="245">
        <v>0</v>
      </c>
      <c r="AD320" s="245">
        <v>0</v>
      </c>
      <c r="AE320" s="245">
        <v>0</v>
      </c>
      <c r="AF320" s="245">
        <v>0</v>
      </c>
      <c r="AG320" s="245">
        <v>0</v>
      </c>
      <c r="AH320" s="778" t="str">
        <f t="shared" si="132"/>
        <v/>
      </c>
      <c r="AI320" s="779"/>
      <c r="AJ320" s="780"/>
    </row>
    <row r="321" spans="1:38" customFormat="1" ht="22.2" customHeight="1">
      <c r="A321" s="176">
        <v>316</v>
      </c>
      <c r="B321" s="3" t="s">
        <v>26</v>
      </c>
      <c r="C321" s="418" t="s">
        <v>539</v>
      </c>
      <c r="D321" s="11" t="s">
        <v>159</v>
      </c>
      <c r="E321" s="768" t="s">
        <v>540</v>
      </c>
      <c r="F321" s="11" t="s">
        <v>15</v>
      </c>
      <c r="G321" s="11">
        <v>3</v>
      </c>
      <c r="H321" s="418" t="s">
        <v>516</v>
      </c>
      <c r="I321" s="304">
        <v>3</v>
      </c>
      <c r="J321" s="342">
        <v>24</v>
      </c>
      <c r="K321" s="342">
        <v>6</v>
      </c>
      <c r="L321" s="342">
        <v>18</v>
      </c>
      <c r="M321" s="342">
        <v>0</v>
      </c>
      <c r="N321" s="342">
        <v>0</v>
      </c>
      <c r="O321" s="343">
        <v>24</v>
      </c>
      <c r="P321" s="3">
        <v>6</v>
      </c>
      <c r="Q321" s="3">
        <v>18</v>
      </c>
      <c r="R321" s="3">
        <v>0</v>
      </c>
      <c r="S321" s="3">
        <v>0</v>
      </c>
      <c r="T321" s="95">
        <f>IFERROR(O321/J321,"")</f>
        <v>1</v>
      </c>
      <c r="U321" s="342">
        <v>4</v>
      </c>
      <c r="V321" s="342">
        <v>19</v>
      </c>
      <c r="W321" s="342">
        <v>3</v>
      </c>
      <c r="X321" s="342">
        <v>16</v>
      </c>
      <c r="Y321" s="342">
        <v>0</v>
      </c>
      <c r="Z321" s="342">
        <v>0</v>
      </c>
      <c r="AA321" s="96">
        <f t="shared" si="128"/>
        <v>0.79166666666666663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97">
        <f t="shared" ref="AH321:AH322" si="134">IFERROR(AC321/V321,"")</f>
        <v>0</v>
      </c>
      <c r="AI321" s="80"/>
      <c r="AJ321" s="2"/>
      <c r="AK321" s="326"/>
      <c r="AL321" s="326"/>
    </row>
    <row r="322" spans="1:38" customFormat="1" ht="22.2" customHeight="1">
      <c r="A322" s="176">
        <v>317</v>
      </c>
      <c r="B322" s="3" t="s">
        <v>26</v>
      </c>
      <c r="C322" s="418" t="s">
        <v>539</v>
      </c>
      <c r="D322" s="11" t="s">
        <v>159</v>
      </c>
      <c r="E322" s="768" t="s">
        <v>540</v>
      </c>
      <c r="F322" s="11" t="s">
        <v>15</v>
      </c>
      <c r="G322" s="11">
        <v>3</v>
      </c>
      <c r="H322" s="418" t="s">
        <v>311</v>
      </c>
      <c r="I322" s="50">
        <v>2</v>
      </c>
      <c r="J322" s="50">
        <v>24</v>
      </c>
      <c r="K322" s="50">
        <v>6</v>
      </c>
      <c r="L322" s="50">
        <v>18</v>
      </c>
      <c r="M322" s="50">
        <v>0</v>
      </c>
      <c r="N322" s="50">
        <v>0</v>
      </c>
      <c r="O322" s="228">
        <v>24</v>
      </c>
      <c r="P322" s="50">
        <v>6</v>
      </c>
      <c r="Q322" s="50">
        <v>18</v>
      </c>
      <c r="R322" s="50">
        <v>0</v>
      </c>
      <c r="S322" s="50">
        <v>0</v>
      </c>
      <c r="T322" s="95">
        <f>IFERROR(O322/J322,"")</f>
        <v>1</v>
      </c>
      <c r="U322" s="50">
        <v>4</v>
      </c>
      <c r="V322" s="50">
        <v>0</v>
      </c>
      <c r="W322" s="50">
        <v>0</v>
      </c>
      <c r="X322" s="50">
        <v>0</v>
      </c>
      <c r="Y322" s="50">
        <v>0</v>
      </c>
      <c r="Z322" s="50">
        <v>0</v>
      </c>
      <c r="AA322" s="96">
        <f t="shared" si="128"/>
        <v>0</v>
      </c>
      <c r="AB322" s="50">
        <v>0</v>
      </c>
      <c r="AC322" s="50">
        <v>0</v>
      </c>
      <c r="AD322" s="50">
        <v>0</v>
      </c>
      <c r="AE322" s="50">
        <v>0</v>
      </c>
      <c r="AF322" s="50">
        <v>0</v>
      </c>
      <c r="AG322" s="50">
        <v>0</v>
      </c>
      <c r="AH322" s="97" t="str">
        <f t="shared" si="134"/>
        <v/>
      </c>
      <c r="AI322" s="348"/>
      <c r="AJ322" s="346"/>
    </row>
    <row r="323" spans="1:38" customFormat="1" ht="22.2" customHeight="1">
      <c r="A323" s="176">
        <v>318</v>
      </c>
      <c r="B323" s="3" t="s">
        <v>26</v>
      </c>
      <c r="C323" s="418" t="s">
        <v>539</v>
      </c>
      <c r="D323" s="11" t="s">
        <v>159</v>
      </c>
      <c r="E323" s="768" t="s">
        <v>540</v>
      </c>
      <c r="F323" s="11" t="s">
        <v>15</v>
      </c>
      <c r="G323" s="11">
        <v>3</v>
      </c>
      <c r="H323" s="418" t="s">
        <v>41</v>
      </c>
      <c r="I323" s="50">
        <v>3</v>
      </c>
      <c r="J323" s="50">
        <v>24</v>
      </c>
      <c r="K323" s="50">
        <v>1</v>
      </c>
      <c r="L323" s="50">
        <v>23</v>
      </c>
      <c r="M323" s="50">
        <v>0</v>
      </c>
      <c r="N323" s="50">
        <v>0</v>
      </c>
      <c r="O323" s="228">
        <v>24</v>
      </c>
      <c r="P323" s="50">
        <v>1</v>
      </c>
      <c r="Q323" s="50">
        <v>23</v>
      </c>
      <c r="R323" s="50">
        <v>0</v>
      </c>
      <c r="S323" s="50">
        <v>0</v>
      </c>
      <c r="T323" s="95">
        <f>IFERROR(O323/J323,"")</f>
        <v>1</v>
      </c>
      <c r="U323" s="50">
        <v>4</v>
      </c>
      <c r="V323" s="50">
        <v>0</v>
      </c>
      <c r="W323" s="50">
        <v>0</v>
      </c>
      <c r="X323" s="50">
        <v>0</v>
      </c>
      <c r="Y323" s="50">
        <v>0</v>
      </c>
      <c r="Z323" s="50">
        <v>0</v>
      </c>
      <c r="AA323" s="96">
        <f t="shared" ref="AA323" si="135">IFERROR(V323/O323,"")</f>
        <v>0</v>
      </c>
      <c r="AB323" s="50">
        <v>0</v>
      </c>
      <c r="AC323" s="50">
        <v>0</v>
      </c>
      <c r="AD323" s="50">
        <v>0</v>
      </c>
      <c r="AE323" s="50">
        <v>0</v>
      </c>
      <c r="AF323" s="50">
        <v>0</v>
      </c>
      <c r="AG323" s="50">
        <v>0</v>
      </c>
      <c r="AH323" s="97" t="str">
        <f t="shared" ref="AH323" si="136">IFERROR(AC323/V323,"")</f>
        <v/>
      </c>
      <c r="AI323" s="348"/>
      <c r="AJ323" s="346"/>
    </row>
    <row r="324" spans="1:38" customFormat="1" ht="22.2" customHeight="1">
      <c r="A324" s="176">
        <v>319</v>
      </c>
      <c r="B324" s="11" t="s">
        <v>26</v>
      </c>
      <c r="C324" s="11" t="s">
        <v>342</v>
      </c>
      <c r="D324" s="11" t="s">
        <v>343</v>
      </c>
      <c r="E324" s="383" t="s">
        <v>298</v>
      </c>
      <c r="F324" s="11" t="s">
        <v>15</v>
      </c>
      <c r="G324" s="11">
        <v>3</v>
      </c>
      <c r="H324" s="18" t="s">
        <v>106</v>
      </c>
      <c r="I324" s="11">
        <v>3</v>
      </c>
      <c r="J324" s="241">
        <v>24</v>
      </c>
      <c r="K324" s="241">
        <v>1</v>
      </c>
      <c r="L324" s="241">
        <v>23</v>
      </c>
      <c r="M324" s="241">
        <v>0</v>
      </c>
      <c r="N324" s="241">
        <v>0</v>
      </c>
      <c r="O324" s="88">
        <v>24</v>
      </c>
      <c r="P324" s="241">
        <v>1</v>
      </c>
      <c r="Q324" s="241">
        <v>23</v>
      </c>
      <c r="R324" s="12">
        <v>0</v>
      </c>
      <c r="S324" s="12">
        <v>0</v>
      </c>
      <c r="T324" s="89">
        <f t="shared" ref="T324:T325" si="137">IFERROR(O324/J324,"")</f>
        <v>1</v>
      </c>
      <c r="U324" s="241">
        <v>0</v>
      </c>
      <c r="V324" s="241">
        <v>24</v>
      </c>
      <c r="W324" s="241">
        <v>1</v>
      </c>
      <c r="X324" s="241">
        <v>23</v>
      </c>
      <c r="Y324" s="241">
        <v>0</v>
      </c>
      <c r="Z324" s="241">
        <v>0</v>
      </c>
      <c r="AA324" s="242">
        <v>1</v>
      </c>
      <c r="AB324" s="12">
        <v>0</v>
      </c>
      <c r="AC324" s="88">
        <v>24</v>
      </c>
      <c r="AD324" s="241">
        <v>1</v>
      </c>
      <c r="AE324" s="241">
        <v>23</v>
      </c>
      <c r="AF324" s="12">
        <v>0</v>
      </c>
      <c r="AG324" s="12">
        <v>0</v>
      </c>
      <c r="AH324" s="242">
        <v>1</v>
      </c>
      <c r="AI324" s="90"/>
      <c r="AJ324" s="17" t="s">
        <v>541</v>
      </c>
    </row>
    <row r="325" spans="1:38" customFormat="1" ht="22.2" customHeight="1">
      <c r="A325" s="176">
        <v>320</v>
      </c>
      <c r="B325" s="11" t="s">
        <v>26</v>
      </c>
      <c r="C325" s="11" t="s">
        <v>342</v>
      </c>
      <c r="D325" s="11" t="s">
        <v>343</v>
      </c>
      <c r="E325" s="383" t="s">
        <v>298</v>
      </c>
      <c r="F325" s="11" t="s">
        <v>15</v>
      </c>
      <c r="G325" s="11">
        <v>3</v>
      </c>
      <c r="H325" s="18" t="s">
        <v>218</v>
      </c>
      <c r="I325" s="11">
        <v>3</v>
      </c>
      <c r="J325" s="241">
        <v>24</v>
      </c>
      <c r="K325" s="241">
        <v>4</v>
      </c>
      <c r="L325" s="241">
        <v>20</v>
      </c>
      <c r="M325" s="241">
        <v>0</v>
      </c>
      <c r="N325" s="241">
        <v>0</v>
      </c>
      <c r="O325" s="88">
        <v>24</v>
      </c>
      <c r="P325" s="241">
        <v>4</v>
      </c>
      <c r="Q325" s="241">
        <v>20</v>
      </c>
      <c r="R325" s="12">
        <v>0</v>
      </c>
      <c r="S325" s="12">
        <v>0</v>
      </c>
      <c r="T325" s="89">
        <f t="shared" si="137"/>
        <v>1</v>
      </c>
      <c r="U325" s="241">
        <v>0</v>
      </c>
      <c r="V325" s="241">
        <v>24</v>
      </c>
      <c r="W325" s="241">
        <v>4</v>
      </c>
      <c r="X325" s="241">
        <v>20</v>
      </c>
      <c r="Y325" s="241">
        <v>0</v>
      </c>
      <c r="Z325" s="241">
        <v>0</v>
      </c>
      <c r="AA325" s="242">
        <v>1</v>
      </c>
      <c r="AB325" s="12">
        <v>0</v>
      </c>
      <c r="AC325" s="88">
        <v>24</v>
      </c>
      <c r="AD325" s="241">
        <v>4</v>
      </c>
      <c r="AE325" s="241">
        <v>20</v>
      </c>
      <c r="AF325" s="12">
        <v>0</v>
      </c>
      <c r="AG325" s="12">
        <v>0</v>
      </c>
      <c r="AH325" s="242">
        <v>1</v>
      </c>
      <c r="AI325" s="90"/>
      <c r="AJ325" s="17" t="s">
        <v>299</v>
      </c>
    </row>
    <row r="326" spans="1:38" customFormat="1" ht="22.2" customHeight="1">
      <c r="A326" s="176">
        <v>321</v>
      </c>
      <c r="B326" s="11" t="s">
        <v>26</v>
      </c>
      <c r="C326" s="11" t="s">
        <v>342</v>
      </c>
      <c r="D326" s="11" t="s">
        <v>343</v>
      </c>
      <c r="E326" s="383" t="s">
        <v>298</v>
      </c>
      <c r="F326" s="11" t="s">
        <v>15</v>
      </c>
      <c r="G326" s="11">
        <v>3</v>
      </c>
      <c r="H326" s="18" t="s">
        <v>54</v>
      </c>
      <c r="I326" s="11">
        <v>4</v>
      </c>
      <c r="J326" s="241">
        <v>24</v>
      </c>
      <c r="K326" s="241">
        <v>3</v>
      </c>
      <c r="L326" s="241">
        <v>21</v>
      </c>
      <c r="M326" s="241">
        <v>0</v>
      </c>
      <c r="N326" s="241">
        <v>0</v>
      </c>
      <c r="O326" s="88">
        <v>24</v>
      </c>
      <c r="P326" s="241">
        <v>3</v>
      </c>
      <c r="Q326" s="241">
        <v>21</v>
      </c>
      <c r="R326" s="12">
        <v>0</v>
      </c>
      <c r="S326" s="12">
        <v>0</v>
      </c>
      <c r="T326" s="89">
        <f t="shared" ref="T326:T330" si="138">IFERROR(O326/J326,"")</f>
        <v>1</v>
      </c>
      <c r="U326" s="241">
        <v>0</v>
      </c>
      <c r="V326" s="241">
        <v>24</v>
      </c>
      <c r="W326" s="241">
        <v>3</v>
      </c>
      <c r="X326" s="241">
        <v>21</v>
      </c>
      <c r="Y326" s="241">
        <v>0</v>
      </c>
      <c r="Z326" s="241">
        <v>0</v>
      </c>
      <c r="AA326" s="242">
        <v>1</v>
      </c>
      <c r="AB326" s="12">
        <v>0</v>
      </c>
      <c r="AC326" s="88">
        <v>24</v>
      </c>
      <c r="AD326" s="241">
        <v>3</v>
      </c>
      <c r="AE326" s="241">
        <v>21</v>
      </c>
      <c r="AF326" s="12">
        <v>0</v>
      </c>
      <c r="AG326" s="12">
        <v>0</v>
      </c>
      <c r="AH326" s="242">
        <v>1</v>
      </c>
      <c r="AI326" s="90"/>
      <c r="AJ326" s="17" t="s">
        <v>541</v>
      </c>
    </row>
    <row r="327" spans="1:38" customFormat="1" ht="22.2" customHeight="1">
      <c r="A327" s="176">
        <v>322</v>
      </c>
      <c r="B327" s="11" t="s">
        <v>26</v>
      </c>
      <c r="C327" s="11" t="s">
        <v>342</v>
      </c>
      <c r="D327" s="11" t="s">
        <v>343</v>
      </c>
      <c r="E327" s="383" t="s">
        <v>298</v>
      </c>
      <c r="F327" s="11" t="s">
        <v>15</v>
      </c>
      <c r="G327" s="11">
        <v>3</v>
      </c>
      <c r="H327" s="18" t="s">
        <v>487</v>
      </c>
      <c r="I327" s="11">
        <v>2</v>
      </c>
      <c r="J327" s="241">
        <v>24</v>
      </c>
      <c r="K327" s="241">
        <v>10</v>
      </c>
      <c r="L327" s="241">
        <v>14</v>
      </c>
      <c r="M327" s="241">
        <v>0</v>
      </c>
      <c r="N327" s="241">
        <v>0</v>
      </c>
      <c r="O327" s="88">
        <v>24</v>
      </c>
      <c r="P327" s="241">
        <v>10</v>
      </c>
      <c r="Q327" s="241">
        <v>14</v>
      </c>
      <c r="R327" s="12">
        <v>0</v>
      </c>
      <c r="S327" s="12">
        <v>0</v>
      </c>
      <c r="T327" s="89">
        <f t="shared" ref="T327" si="139">IFERROR(O327/J327,"")</f>
        <v>1</v>
      </c>
      <c r="U327" s="241">
        <v>0</v>
      </c>
      <c r="V327" s="241">
        <v>24</v>
      </c>
      <c r="W327" s="241">
        <v>10</v>
      </c>
      <c r="X327" s="241">
        <v>14</v>
      </c>
      <c r="Y327" s="241">
        <v>0</v>
      </c>
      <c r="Z327" s="241">
        <v>0</v>
      </c>
      <c r="AA327" s="242">
        <v>1</v>
      </c>
      <c r="AB327" s="12">
        <v>0</v>
      </c>
      <c r="AC327" s="88">
        <v>24</v>
      </c>
      <c r="AD327" s="241">
        <v>10</v>
      </c>
      <c r="AE327" s="241">
        <v>14</v>
      </c>
      <c r="AF327" s="12">
        <v>0</v>
      </c>
      <c r="AG327" s="12">
        <v>0</v>
      </c>
      <c r="AH327" s="242">
        <v>1</v>
      </c>
      <c r="AI327" s="90"/>
      <c r="AJ327" s="17" t="s">
        <v>299</v>
      </c>
    </row>
    <row r="328" spans="1:38" customFormat="1" ht="22.2" customHeight="1">
      <c r="A328" s="176">
        <v>323</v>
      </c>
      <c r="B328" s="11" t="s">
        <v>26</v>
      </c>
      <c r="C328" s="11" t="s">
        <v>342</v>
      </c>
      <c r="D328" s="11" t="s">
        <v>343</v>
      </c>
      <c r="E328" s="383" t="s">
        <v>298</v>
      </c>
      <c r="F328" s="11" t="s">
        <v>15</v>
      </c>
      <c r="G328" s="11">
        <v>3</v>
      </c>
      <c r="H328" s="781" t="s">
        <v>41</v>
      </c>
      <c r="I328" s="11">
        <v>3</v>
      </c>
      <c r="J328" s="241">
        <v>24</v>
      </c>
      <c r="K328" s="241">
        <v>9</v>
      </c>
      <c r="L328" s="241">
        <v>15</v>
      </c>
      <c r="M328" s="241">
        <v>0</v>
      </c>
      <c r="N328" s="241">
        <v>0</v>
      </c>
      <c r="O328" s="88">
        <v>24</v>
      </c>
      <c r="P328" s="241">
        <v>9</v>
      </c>
      <c r="Q328" s="241">
        <v>15</v>
      </c>
      <c r="R328" s="12">
        <v>0</v>
      </c>
      <c r="S328" s="12">
        <v>0</v>
      </c>
      <c r="T328" s="89">
        <f t="shared" si="138"/>
        <v>1</v>
      </c>
      <c r="U328" s="241">
        <v>0</v>
      </c>
      <c r="V328" s="241">
        <v>24</v>
      </c>
      <c r="W328" s="241">
        <v>9</v>
      </c>
      <c r="X328" s="241">
        <v>15</v>
      </c>
      <c r="Y328" s="241">
        <v>0</v>
      </c>
      <c r="Z328" s="241">
        <v>0</v>
      </c>
      <c r="AA328" s="242">
        <v>1</v>
      </c>
      <c r="AB328" s="12">
        <v>0</v>
      </c>
      <c r="AC328" s="88">
        <v>24</v>
      </c>
      <c r="AD328" s="241">
        <v>9</v>
      </c>
      <c r="AE328" s="241">
        <v>15</v>
      </c>
      <c r="AF328" s="12"/>
      <c r="AG328" s="12"/>
      <c r="AH328" s="242">
        <v>1</v>
      </c>
      <c r="AI328" s="90"/>
      <c r="AJ328" s="17" t="s">
        <v>542</v>
      </c>
    </row>
    <row r="329" spans="1:38" customFormat="1" ht="22.2" customHeight="1">
      <c r="A329" s="176">
        <v>324</v>
      </c>
      <c r="B329" s="11" t="s">
        <v>26</v>
      </c>
      <c r="C329" s="11" t="s">
        <v>543</v>
      </c>
      <c r="D329" s="11" t="s">
        <v>343</v>
      </c>
      <c r="E329" s="383" t="s">
        <v>298</v>
      </c>
      <c r="F329" s="11" t="s">
        <v>15</v>
      </c>
      <c r="G329" s="11">
        <v>3</v>
      </c>
      <c r="H329" s="18" t="s">
        <v>106</v>
      </c>
      <c r="I329" s="11">
        <v>3</v>
      </c>
      <c r="J329" s="241">
        <v>24</v>
      </c>
      <c r="K329" s="241">
        <v>1</v>
      </c>
      <c r="L329" s="241">
        <v>23</v>
      </c>
      <c r="M329" s="241">
        <v>0</v>
      </c>
      <c r="N329" s="241">
        <v>0</v>
      </c>
      <c r="O329" s="88">
        <v>24</v>
      </c>
      <c r="P329" s="12">
        <v>1</v>
      </c>
      <c r="Q329" s="12">
        <v>23</v>
      </c>
      <c r="R329" s="12">
        <v>0</v>
      </c>
      <c r="S329" s="12">
        <v>0</v>
      </c>
      <c r="T329" s="89">
        <f t="shared" si="138"/>
        <v>1</v>
      </c>
      <c r="U329" s="241">
        <v>0</v>
      </c>
      <c r="V329" s="241">
        <v>24</v>
      </c>
      <c r="W329" s="241">
        <v>1</v>
      </c>
      <c r="X329" s="241">
        <v>23</v>
      </c>
      <c r="Y329" s="241">
        <v>0</v>
      </c>
      <c r="Z329" s="241">
        <v>0</v>
      </c>
      <c r="AA329" s="242">
        <v>1</v>
      </c>
      <c r="AB329" s="12">
        <v>0</v>
      </c>
      <c r="AC329" s="88">
        <v>24</v>
      </c>
      <c r="AD329" s="12">
        <v>1</v>
      </c>
      <c r="AE329" s="12">
        <v>23</v>
      </c>
      <c r="AF329" s="12">
        <v>0</v>
      </c>
      <c r="AG329" s="12">
        <v>0</v>
      </c>
      <c r="AH329" s="242">
        <v>1</v>
      </c>
      <c r="AI329" s="90"/>
      <c r="AJ329" s="17" t="s">
        <v>542</v>
      </c>
    </row>
    <row r="330" spans="1:38" customFormat="1" ht="22.2" customHeight="1">
      <c r="A330" s="176">
        <v>325</v>
      </c>
      <c r="B330" s="11" t="s">
        <v>26</v>
      </c>
      <c r="C330" s="11" t="s">
        <v>543</v>
      </c>
      <c r="D330" s="11" t="s">
        <v>343</v>
      </c>
      <c r="E330" s="383" t="s">
        <v>298</v>
      </c>
      <c r="F330" s="11" t="s">
        <v>15</v>
      </c>
      <c r="G330" s="11">
        <v>4</v>
      </c>
      <c r="H330" s="90" t="s">
        <v>218</v>
      </c>
      <c r="I330" s="11">
        <v>3</v>
      </c>
      <c r="J330" s="241">
        <v>24</v>
      </c>
      <c r="K330" s="241">
        <v>5</v>
      </c>
      <c r="L330" s="241">
        <v>19</v>
      </c>
      <c r="M330" s="241">
        <v>0</v>
      </c>
      <c r="N330" s="241">
        <v>0</v>
      </c>
      <c r="O330" s="88">
        <v>24</v>
      </c>
      <c r="P330" s="12">
        <v>5</v>
      </c>
      <c r="Q330" s="12">
        <v>19</v>
      </c>
      <c r="R330" s="12">
        <v>0</v>
      </c>
      <c r="S330" s="12">
        <v>0</v>
      </c>
      <c r="T330" s="89">
        <f t="shared" si="138"/>
        <v>1</v>
      </c>
      <c r="U330" s="241">
        <v>0</v>
      </c>
      <c r="V330" s="241">
        <v>24</v>
      </c>
      <c r="W330" s="241">
        <v>5</v>
      </c>
      <c r="X330" s="241">
        <v>19</v>
      </c>
      <c r="Y330" s="241">
        <v>0</v>
      </c>
      <c r="Z330" s="241">
        <v>0</v>
      </c>
      <c r="AA330" s="242">
        <v>1</v>
      </c>
      <c r="AB330" s="12">
        <v>0</v>
      </c>
      <c r="AC330" s="88">
        <v>24</v>
      </c>
      <c r="AD330" s="12">
        <v>5</v>
      </c>
      <c r="AE330" s="12">
        <v>19</v>
      </c>
      <c r="AF330" s="12">
        <v>0</v>
      </c>
      <c r="AG330" s="12">
        <v>0</v>
      </c>
      <c r="AH330" s="242">
        <v>1</v>
      </c>
      <c r="AI330" s="90"/>
      <c r="AJ330" s="17" t="s">
        <v>299</v>
      </c>
    </row>
    <row r="331" spans="1:38" customFormat="1" ht="22.2" customHeight="1">
      <c r="A331" s="176">
        <v>326</v>
      </c>
      <c r="B331" s="11" t="s">
        <v>26</v>
      </c>
      <c r="C331" s="11" t="s">
        <v>543</v>
      </c>
      <c r="D331" s="11" t="s">
        <v>343</v>
      </c>
      <c r="E331" s="383" t="s">
        <v>298</v>
      </c>
      <c r="F331" s="11" t="s">
        <v>15</v>
      </c>
      <c r="G331" s="11"/>
      <c r="H331" s="781"/>
      <c r="I331" s="11"/>
      <c r="J331" s="241"/>
      <c r="K331" s="241"/>
      <c r="L331" s="241"/>
      <c r="M331" s="241"/>
      <c r="N331" s="241"/>
      <c r="O331" s="88"/>
      <c r="P331" s="12"/>
      <c r="Q331" s="12"/>
      <c r="R331" s="12"/>
      <c r="S331" s="12"/>
      <c r="T331" s="89"/>
      <c r="U331" s="241"/>
      <c r="V331" s="241"/>
      <c r="W331" s="241"/>
      <c r="X331" s="241"/>
      <c r="Y331" s="241"/>
      <c r="Z331" s="241"/>
      <c r="AA331" s="242"/>
      <c r="AB331" s="12"/>
      <c r="AC331" s="88"/>
      <c r="AD331" s="12"/>
      <c r="AE331" s="12"/>
      <c r="AF331" s="12"/>
      <c r="AG331" s="12"/>
      <c r="AH331" s="242"/>
      <c r="AI331" s="80"/>
      <c r="AJ331" s="17"/>
    </row>
    <row r="332" spans="1:38" customFormat="1" ht="22.2" customHeight="1">
      <c r="A332" s="176">
        <v>327</v>
      </c>
      <c r="B332" s="11" t="s">
        <v>26</v>
      </c>
      <c r="C332" s="11" t="s">
        <v>543</v>
      </c>
      <c r="D332" s="11" t="s">
        <v>343</v>
      </c>
      <c r="E332" s="383" t="s">
        <v>298</v>
      </c>
      <c r="F332" s="11" t="s">
        <v>15</v>
      </c>
      <c r="G332" s="11"/>
      <c r="H332" s="90"/>
      <c r="I332" s="11"/>
      <c r="J332" s="241"/>
      <c r="K332" s="241"/>
      <c r="L332" s="241"/>
      <c r="M332" s="241"/>
      <c r="N332" s="241"/>
      <c r="O332" s="88"/>
      <c r="P332" s="12"/>
      <c r="Q332" s="12"/>
      <c r="R332" s="12"/>
      <c r="S332" s="12"/>
      <c r="T332" s="89"/>
      <c r="U332" s="241"/>
      <c r="V332" s="241"/>
      <c r="W332" s="241"/>
      <c r="X332" s="241"/>
      <c r="Y332" s="241"/>
      <c r="Z332" s="241"/>
      <c r="AA332" s="242"/>
      <c r="AB332" s="12"/>
      <c r="AC332" s="88"/>
      <c r="AD332" s="12"/>
      <c r="AE332" s="12"/>
      <c r="AF332" s="12"/>
      <c r="AG332" s="12"/>
      <c r="AH332" s="242"/>
      <c r="AI332" s="90"/>
      <c r="AJ332" s="17"/>
    </row>
    <row r="333" spans="1:38" customFormat="1" ht="22.2" customHeight="1">
      <c r="A333" s="176">
        <v>328</v>
      </c>
      <c r="B333" s="11" t="s">
        <v>26</v>
      </c>
      <c r="C333" s="11" t="s">
        <v>543</v>
      </c>
      <c r="D333" s="11" t="s">
        <v>343</v>
      </c>
      <c r="E333" s="383" t="s">
        <v>298</v>
      </c>
      <c r="F333" s="11" t="s">
        <v>15</v>
      </c>
      <c r="G333" s="11">
        <v>3</v>
      </c>
      <c r="H333" s="90" t="s">
        <v>487</v>
      </c>
      <c r="I333" s="11">
        <v>2</v>
      </c>
      <c r="J333" s="241">
        <v>24</v>
      </c>
      <c r="K333" s="241">
        <v>8</v>
      </c>
      <c r="L333" s="241">
        <v>16</v>
      </c>
      <c r="M333" s="241">
        <v>0</v>
      </c>
      <c r="N333" s="241">
        <v>0</v>
      </c>
      <c r="O333" s="88">
        <v>24</v>
      </c>
      <c r="P333" s="12">
        <v>8</v>
      </c>
      <c r="Q333" s="12">
        <v>16</v>
      </c>
      <c r="R333" s="12">
        <v>0</v>
      </c>
      <c r="S333" s="12">
        <v>0</v>
      </c>
      <c r="T333" s="89">
        <f t="shared" ref="T333" si="140">IFERROR(O333/J333,"")</f>
        <v>1</v>
      </c>
      <c r="U333" s="241">
        <v>0</v>
      </c>
      <c r="V333" s="241">
        <v>24</v>
      </c>
      <c r="W333" s="241">
        <v>8</v>
      </c>
      <c r="X333" s="241">
        <v>16</v>
      </c>
      <c r="Y333" s="241">
        <v>0</v>
      </c>
      <c r="Z333" s="241">
        <v>0</v>
      </c>
      <c r="AA333" s="242">
        <v>1</v>
      </c>
      <c r="AB333" s="12">
        <v>0</v>
      </c>
      <c r="AC333" s="88">
        <v>24</v>
      </c>
      <c r="AD333" s="12">
        <v>8</v>
      </c>
      <c r="AE333" s="12">
        <v>16</v>
      </c>
      <c r="AF333" s="12">
        <v>0</v>
      </c>
      <c r="AG333" s="12">
        <v>0</v>
      </c>
      <c r="AH333" s="242">
        <v>1</v>
      </c>
      <c r="AI333" s="90"/>
      <c r="AJ333" s="17" t="s">
        <v>299</v>
      </c>
    </row>
    <row r="334" spans="1:38" customFormat="1" ht="22.2" customHeight="1">
      <c r="A334" s="176">
        <v>329</v>
      </c>
      <c r="B334" s="3" t="s">
        <v>26</v>
      </c>
      <c r="C334" s="87" t="s">
        <v>544</v>
      </c>
      <c r="D334" s="11" t="s">
        <v>89</v>
      </c>
      <c r="E334" s="303" t="s">
        <v>545</v>
      </c>
      <c r="F334" s="11" t="s">
        <v>15</v>
      </c>
      <c r="G334" s="11">
        <v>3</v>
      </c>
      <c r="H334" s="791" t="s">
        <v>106</v>
      </c>
      <c r="I334" s="304">
        <v>2</v>
      </c>
      <c r="J334" s="94">
        <v>24</v>
      </c>
      <c r="K334" s="94">
        <v>15</v>
      </c>
      <c r="L334" s="94">
        <v>9</v>
      </c>
      <c r="M334" s="94">
        <v>0</v>
      </c>
      <c r="N334" s="94">
        <v>0</v>
      </c>
      <c r="O334" s="128">
        <v>24</v>
      </c>
      <c r="P334" s="73">
        <v>15</v>
      </c>
      <c r="Q334" s="73">
        <v>9</v>
      </c>
      <c r="R334" s="73">
        <v>0</v>
      </c>
      <c r="S334" s="73">
        <v>0</v>
      </c>
      <c r="T334" s="91">
        <f>IFERROR(O334/J334,"")</f>
        <v>1</v>
      </c>
      <c r="U334" s="94">
        <v>0</v>
      </c>
      <c r="V334" s="94">
        <v>24</v>
      </c>
      <c r="W334" s="94">
        <v>15</v>
      </c>
      <c r="X334" s="94">
        <v>9</v>
      </c>
      <c r="Y334" s="94">
        <v>0</v>
      </c>
      <c r="Z334" s="94">
        <v>0</v>
      </c>
      <c r="AA334" s="92">
        <v>1</v>
      </c>
      <c r="AB334" s="73">
        <v>0</v>
      </c>
      <c r="AC334" s="73">
        <v>0</v>
      </c>
      <c r="AD334" s="73">
        <v>0</v>
      </c>
      <c r="AE334" s="73">
        <v>0</v>
      </c>
      <c r="AF334" s="73">
        <v>0</v>
      </c>
      <c r="AG334" s="73">
        <v>0</v>
      </c>
      <c r="AH334" s="93">
        <f t="shared" ref="AH334" si="141">IFERROR(AC334/V334,"")</f>
        <v>0</v>
      </c>
      <c r="AI334" s="80"/>
      <c r="AJ334" s="1">
        <v>3</v>
      </c>
    </row>
    <row r="335" spans="1:38" customFormat="1" ht="22.2" customHeight="1">
      <c r="A335" s="176">
        <v>330</v>
      </c>
      <c r="B335" s="3" t="s">
        <v>26</v>
      </c>
      <c r="C335" s="87" t="s">
        <v>544</v>
      </c>
      <c r="D335" s="11" t="s">
        <v>89</v>
      </c>
      <c r="E335" s="303" t="s">
        <v>545</v>
      </c>
      <c r="F335" s="11" t="s">
        <v>15</v>
      </c>
      <c r="G335" s="98">
        <v>3</v>
      </c>
      <c r="H335" s="98" t="s">
        <v>218</v>
      </c>
      <c r="I335" s="98">
        <v>3</v>
      </c>
      <c r="J335" s="98">
        <v>24</v>
      </c>
      <c r="K335" s="98">
        <v>5</v>
      </c>
      <c r="L335" s="98">
        <v>19</v>
      </c>
      <c r="M335" s="98">
        <v>0</v>
      </c>
      <c r="N335" s="98">
        <v>0</v>
      </c>
      <c r="O335" s="290">
        <v>24</v>
      </c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1"/>
    </row>
    <row r="336" spans="1:38" customFormat="1" ht="22.2" customHeight="1">
      <c r="A336" s="176">
        <v>331</v>
      </c>
      <c r="B336" s="3" t="s">
        <v>26</v>
      </c>
      <c r="C336" s="87" t="s">
        <v>544</v>
      </c>
      <c r="D336" s="11" t="s">
        <v>89</v>
      </c>
      <c r="E336" s="303" t="s">
        <v>545</v>
      </c>
      <c r="F336" s="11" t="s">
        <v>15</v>
      </c>
      <c r="G336" s="98">
        <v>3</v>
      </c>
      <c r="H336" s="98" t="s">
        <v>119</v>
      </c>
      <c r="I336" s="98">
        <v>3</v>
      </c>
      <c r="J336" s="98">
        <v>24</v>
      </c>
      <c r="K336" s="98">
        <v>6</v>
      </c>
      <c r="L336" s="98">
        <v>18</v>
      </c>
      <c r="M336" s="98">
        <v>0</v>
      </c>
      <c r="N336" s="98">
        <v>0</v>
      </c>
      <c r="O336" s="290">
        <v>24</v>
      </c>
      <c r="P336" s="98">
        <v>6</v>
      </c>
      <c r="Q336" s="98">
        <v>18</v>
      </c>
      <c r="R336" s="98">
        <v>0</v>
      </c>
      <c r="S336" s="98">
        <v>0</v>
      </c>
      <c r="T336" s="782">
        <v>1</v>
      </c>
      <c r="U336" s="98">
        <v>0</v>
      </c>
      <c r="V336" s="98">
        <v>24</v>
      </c>
      <c r="W336" s="98">
        <v>6</v>
      </c>
      <c r="X336" s="98">
        <v>18</v>
      </c>
      <c r="Y336" s="98"/>
      <c r="Z336" s="98"/>
      <c r="AA336" s="782">
        <v>1</v>
      </c>
      <c r="AB336" s="98"/>
      <c r="AC336" s="98"/>
      <c r="AD336" s="98"/>
      <c r="AE336" s="98"/>
      <c r="AF336" s="98"/>
      <c r="AG336" s="98"/>
      <c r="AH336" s="98"/>
      <c r="AI336" s="98"/>
      <c r="AJ336" s="1"/>
    </row>
    <row r="337" spans="1:36" customFormat="1" ht="22.2" customHeight="1">
      <c r="A337" s="176">
        <v>332</v>
      </c>
      <c r="B337" s="3" t="s">
        <v>26</v>
      </c>
      <c r="C337" s="87" t="s">
        <v>544</v>
      </c>
      <c r="D337" s="11" t="s">
        <v>89</v>
      </c>
      <c r="E337" s="303" t="s">
        <v>545</v>
      </c>
      <c r="F337" s="11" t="s">
        <v>15</v>
      </c>
      <c r="G337" s="98">
        <v>3</v>
      </c>
      <c r="H337" s="98" t="s">
        <v>311</v>
      </c>
      <c r="I337" s="98">
        <v>2</v>
      </c>
      <c r="J337" s="98">
        <v>24</v>
      </c>
      <c r="K337" s="98">
        <v>6</v>
      </c>
      <c r="L337" s="98">
        <v>18</v>
      </c>
      <c r="M337" s="98">
        <v>0</v>
      </c>
      <c r="N337" s="98">
        <v>0</v>
      </c>
      <c r="O337" s="290">
        <v>24</v>
      </c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1"/>
    </row>
    <row r="338" spans="1:36" customFormat="1" ht="22.2" customHeight="1">
      <c r="A338" s="176">
        <v>333</v>
      </c>
      <c r="B338" s="3" t="s">
        <v>26</v>
      </c>
      <c r="C338" s="87" t="s">
        <v>544</v>
      </c>
      <c r="D338" s="11" t="s">
        <v>89</v>
      </c>
      <c r="E338" s="303" t="s">
        <v>545</v>
      </c>
      <c r="F338" s="11" t="s">
        <v>15</v>
      </c>
      <c r="G338" s="98">
        <v>3</v>
      </c>
      <c r="H338" s="98" t="s">
        <v>41</v>
      </c>
      <c r="I338" s="98">
        <v>3</v>
      </c>
      <c r="J338" s="98">
        <v>24</v>
      </c>
      <c r="K338" s="98">
        <v>15</v>
      </c>
      <c r="L338" s="98">
        <v>9</v>
      </c>
      <c r="M338" s="98">
        <v>0</v>
      </c>
      <c r="N338" s="98">
        <v>0</v>
      </c>
      <c r="O338" s="290">
        <v>24</v>
      </c>
      <c r="P338" s="98">
        <v>15</v>
      </c>
      <c r="Q338" s="98">
        <v>9</v>
      </c>
      <c r="R338" s="98">
        <v>0</v>
      </c>
      <c r="S338" s="98">
        <v>0</v>
      </c>
      <c r="T338" s="782">
        <v>1</v>
      </c>
      <c r="U338" s="98">
        <v>0</v>
      </c>
      <c r="V338" s="98">
        <v>24</v>
      </c>
      <c r="W338" s="98">
        <v>15</v>
      </c>
      <c r="X338" s="98">
        <v>9</v>
      </c>
      <c r="Y338" s="98"/>
      <c r="Z338" s="98"/>
      <c r="AA338" s="782">
        <v>1</v>
      </c>
      <c r="AB338" s="98"/>
      <c r="AC338" s="98"/>
      <c r="AD338" s="98"/>
      <c r="AE338" s="98"/>
      <c r="AF338" s="98"/>
      <c r="AG338" s="98"/>
      <c r="AH338" s="98"/>
      <c r="AI338" s="98"/>
      <c r="AJ338" s="1"/>
    </row>
    <row r="339" spans="1:36" s="785" customFormat="1" ht="22.2" customHeight="1">
      <c r="A339" s="176">
        <v>334</v>
      </c>
      <c r="B339" s="784" t="s">
        <v>26</v>
      </c>
      <c r="C339" s="785" t="s">
        <v>546</v>
      </c>
      <c r="D339" s="11" t="s">
        <v>547</v>
      </c>
      <c r="E339" s="786">
        <v>1712878350</v>
      </c>
      <c r="F339" s="11" t="s">
        <v>30</v>
      </c>
    </row>
    <row r="340" spans="1:36" customFormat="1" ht="24" customHeight="1">
      <c r="A340" s="176">
        <v>335</v>
      </c>
      <c r="B340" s="784" t="s">
        <v>26</v>
      </c>
      <c r="C340" s="785" t="s">
        <v>546</v>
      </c>
      <c r="D340" s="11" t="s">
        <v>547</v>
      </c>
      <c r="E340" s="786">
        <v>1712878350</v>
      </c>
      <c r="F340" s="11" t="s">
        <v>30</v>
      </c>
      <c r="G340" s="787">
        <v>3</v>
      </c>
      <c r="H340" s="792" t="s">
        <v>41</v>
      </c>
      <c r="I340" s="788">
        <v>3</v>
      </c>
      <c r="J340" s="1">
        <v>24</v>
      </c>
      <c r="K340" s="1">
        <v>0</v>
      </c>
      <c r="L340" s="1">
        <v>24</v>
      </c>
      <c r="M340" s="1">
        <v>0</v>
      </c>
      <c r="N340" s="1">
        <v>0</v>
      </c>
      <c r="O340" s="789">
        <v>24</v>
      </c>
      <c r="P340" s="1">
        <v>0</v>
      </c>
      <c r="Q340" s="1">
        <v>24</v>
      </c>
      <c r="R340" s="1">
        <v>0</v>
      </c>
      <c r="S340" s="1">
        <v>0</v>
      </c>
      <c r="T340" s="91">
        <f>IFERROR(O340/J340,"")</f>
        <v>1</v>
      </c>
      <c r="U340" s="1">
        <v>0</v>
      </c>
      <c r="V340" s="1">
        <v>24</v>
      </c>
      <c r="W340" s="1">
        <v>0</v>
      </c>
      <c r="X340" s="1">
        <v>24</v>
      </c>
      <c r="Y340" s="1">
        <v>0</v>
      </c>
      <c r="Z340" s="1">
        <v>0</v>
      </c>
      <c r="AA340" s="92">
        <f t="shared" ref="AA340" si="142">IFERROR(V340/O340,"")</f>
        <v>1</v>
      </c>
      <c r="AB340" s="73">
        <v>0</v>
      </c>
      <c r="AC340" s="73">
        <v>0</v>
      </c>
      <c r="AD340" s="73">
        <v>0</v>
      </c>
      <c r="AE340" s="73">
        <v>0</v>
      </c>
      <c r="AF340" s="73">
        <v>0</v>
      </c>
      <c r="AG340" s="73">
        <v>0</v>
      </c>
      <c r="AH340" s="93">
        <f t="shared" ref="AH340" si="143">IFERROR(AC340/V340,"")</f>
        <v>0</v>
      </c>
      <c r="AI340" s="98"/>
      <c r="AJ340" s="1"/>
    </row>
    <row r="341" spans="1:36" customFormat="1" ht="24" customHeight="1">
      <c r="A341" s="176">
        <v>336</v>
      </c>
      <c r="B341" s="784" t="s">
        <v>26</v>
      </c>
      <c r="C341" s="785" t="s">
        <v>546</v>
      </c>
      <c r="D341" s="11" t="s">
        <v>547</v>
      </c>
      <c r="E341" s="786">
        <v>1712878350</v>
      </c>
      <c r="F341" s="11" t="s">
        <v>30</v>
      </c>
      <c r="G341" s="787">
        <v>3</v>
      </c>
      <c r="H341" s="785" t="s">
        <v>295</v>
      </c>
      <c r="I341" s="304">
        <v>2</v>
      </c>
      <c r="J341" s="94">
        <v>24</v>
      </c>
      <c r="K341" s="94">
        <v>8</v>
      </c>
      <c r="L341" s="94">
        <v>16</v>
      </c>
      <c r="M341" s="94">
        <v>0</v>
      </c>
      <c r="N341" s="94">
        <v>0</v>
      </c>
      <c r="O341" s="128">
        <v>24</v>
      </c>
      <c r="P341" s="94">
        <v>8</v>
      </c>
      <c r="Q341" s="94">
        <v>16</v>
      </c>
      <c r="R341" s="73">
        <v>0</v>
      </c>
      <c r="S341" s="73">
        <v>0</v>
      </c>
      <c r="T341" s="91">
        <f>IFERROR(O341/J341,"")</f>
        <v>1</v>
      </c>
      <c r="U341" s="94">
        <v>0</v>
      </c>
      <c r="V341" s="94">
        <v>24</v>
      </c>
      <c r="W341" s="94">
        <v>8</v>
      </c>
      <c r="X341" s="94">
        <v>16</v>
      </c>
      <c r="Y341" s="94">
        <v>0</v>
      </c>
      <c r="Z341" s="94">
        <v>0</v>
      </c>
      <c r="AA341" s="92">
        <f t="shared" ref="AA341:AA347" si="144">IFERROR(V341/O341,"")</f>
        <v>1</v>
      </c>
      <c r="AB341" s="73">
        <v>0</v>
      </c>
      <c r="AC341" s="73">
        <v>0</v>
      </c>
      <c r="AD341" s="73">
        <v>0</v>
      </c>
      <c r="AE341" s="73">
        <v>0</v>
      </c>
      <c r="AF341" s="73">
        <v>0</v>
      </c>
      <c r="AG341" s="73">
        <v>0</v>
      </c>
      <c r="AH341" s="93">
        <f t="shared" ref="AH341:AH347" si="145">IFERROR(AC341/V341,"")</f>
        <v>0</v>
      </c>
      <c r="AI341" s="80"/>
      <c r="AJ341" s="1">
        <v>3</v>
      </c>
    </row>
    <row r="342" spans="1:36" s="99" customFormat="1" ht="28.2" customHeight="1">
      <c r="A342" s="176">
        <v>337</v>
      </c>
      <c r="B342" s="11" t="s">
        <v>26</v>
      </c>
      <c r="C342" s="87" t="s">
        <v>548</v>
      </c>
      <c r="D342" s="11" t="s">
        <v>549</v>
      </c>
      <c r="E342" s="11">
        <v>1730943201</v>
      </c>
      <c r="F342" s="11" t="s">
        <v>15</v>
      </c>
      <c r="G342" s="11">
        <v>3</v>
      </c>
      <c r="H342" s="11" t="s">
        <v>106</v>
      </c>
      <c r="I342" s="11">
        <v>2</v>
      </c>
      <c r="J342" s="241">
        <v>24</v>
      </c>
      <c r="K342" s="241">
        <v>8</v>
      </c>
      <c r="L342" s="241">
        <v>16</v>
      </c>
      <c r="M342" s="241">
        <v>0</v>
      </c>
      <c r="N342" s="241">
        <v>0</v>
      </c>
      <c r="O342" s="88">
        <v>24</v>
      </c>
      <c r="P342" s="12">
        <v>8</v>
      </c>
      <c r="Q342" s="12">
        <v>16</v>
      </c>
      <c r="R342" s="12">
        <v>0</v>
      </c>
      <c r="S342" s="12">
        <v>0</v>
      </c>
      <c r="T342" s="89">
        <f>IFERROR(O342/J342,"")</f>
        <v>1</v>
      </c>
      <c r="U342" s="241">
        <v>0</v>
      </c>
      <c r="V342" s="241">
        <v>24</v>
      </c>
      <c r="W342" s="241">
        <v>8</v>
      </c>
      <c r="X342" s="241">
        <v>16</v>
      </c>
      <c r="Y342" s="241">
        <v>0</v>
      </c>
      <c r="Z342" s="241">
        <v>0</v>
      </c>
      <c r="AA342" s="243">
        <f t="shared" si="144"/>
        <v>1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242">
        <f t="shared" si="145"/>
        <v>0</v>
      </c>
      <c r="AI342" s="80"/>
      <c r="AJ342" s="17" t="s">
        <v>550</v>
      </c>
    </row>
    <row r="343" spans="1:36" s="99" customFormat="1" ht="28.2" customHeight="1">
      <c r="A343" s="176">
        <v>338</v>
      </c>
      <c r="B343" s="11" t="s">
        <v>26</v>
      </c>
      <c r="C343" s="87" t="s">
        <v>548</v>
      </c>
      <c r="D343" s="11" t="s">
        <v>549</v>
      </c>
      <c r="E343" s="11">
        <v>1730943201</v>
      </c>
      <c r="F343" s="11" t="s">
        <v>15</v>
      </c>
      <c r="G343" s="11">
        <v>3</v>
      </c>
      <c r="H343" s="11" t="s">
        <v>218</v>
      </c>
      <c r="I343" s="11">
        <v>3</v>
      </c>
      <c r="J343" s="241">
        <v>24</v>
      </c>
      <c r="K343" s="241">
        <v>0</v>
      </c>
      <c r="L343" s="241">
        <v>24</v>
      </c>
      <c r="M343" s="241">
        <v>0</v>
      </c>
      <c r="N343" s="241">
        <v>0</v>
      </c>
      <c r="O343" s="88">
        <v>24</v>
      </c>
      <c r="P343" s="12">
        <v>0</v>
      </c>
      <c r="Q343" s="12">
        <v>24</v>
      </c>
      <c r="R343" s="12">
        <v>0</v>
      </c>
      <c r="S343" s="12">
        <v>0</v>
      </c>
      <c r="T343" s="89">
        <f t="shared" ref="T343:T347" si="146">IFERROR(O343/J343,"")</f>
        <v>1</v>
      </c>
      <c r="U343" s="241">
        <v>0</v>
      </c>
      <c r="V343" s="241">
        <v>24</v>
      </c>
      <c r="W343" s="241">
        <v>0</v>
      </c>
      <c r="X343" s="241">
        <v>24</v>
      </c>
      <c r="Y343" s="241">
        <v>0</v>
      </c>
      <c r="Z343" s="241">
        <v>0</v>
      </c>
      <c r="AA343" s="243">
        <f t="shared" si="144"/>
        <v>1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242">
        <f t="shared" si="145"/>
        <v>0</v>
      </c>
      <c r="AI343" s="80"/>
      <c r="AJ343" s="17" t="s">
        <v>550</v>
      </c>
    </row>
    <row r="344" spans="1:36" s="99" customFormat="1" ht="28.2" customHeight="1">
      <c r="A344" s="176">
        <v>339</v>
      </c>
      <c r="B344" s="11" t="s">
        <v>26</v>
      </c>
      <c r="C344" s="87" t="s">
        <v>548</v>
      </c>
      <c r="D344" s="11" t="s">
        <v>549</v>
      </c>
      <c r="E344" s="11">
        <v>1730943201</v>
      </c>
      <c r="F344" s="11" t="s">
        <v>15</v>
      </c>
      <c r="G344" s="11">
        <v>3</v>
      </c>
      <c r="H344" s="11" t="s">
        <v>414</v>
      </c>
      <c r="I344" s="11">
        <v>3</v>
      </c>
      <c r="J344" s="241">
        <v>24</v>
      </c>
      <c r="K344" s="241">
        <v>5</v>
      </c>
      <c r="L344" s="241">
        <v>19</v>
      </c>
      <c r="M344" s="241">
        <v>0</v>
      </c>
      <c r="N344" s="241">
        <v>0</v>
      </c>
      <c r="O344" s="88">
        <v>24</v>
      </c>
      <c r="P344" s="12">
        <v>5</v>
      </c>
      <c r="Q344" s="12">
        <v>19</v>
      </c>
      <c r="R344" s="12">
        <v>0</v>
      </c>
      <c r="S344" s="12">
        <v>0</v>
      </c>
      <c r="T344" s="89">
        <f t="shared" si="146"/>
        <v>1</v>
      </c>
      <c r="U344" s="241">
        <v>0</v>
      </c>
      <c r="V344" s="241">
        <v>24</v>
      </c>
      <c r="W344" s="241">
        <v>5</v>
      </c>
      <c r="X344" s="241">
        <v>19</v>
      </c>
      <c r="Y344" s="241">
        <v>0</v>
      </c>
      <c r="Z344" s="241">
        <v>0</v>
      </c>
      <c r="AA344" s="243">
        <f t="shared" si="144"/>
        <v>1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242">
        <f t="shared" si="145"/>
        <v>0</v>
      </c>
      <c r="AI344" s="80"/>
      <c r="AJ344" s="17" t="s">
        <v>550</v>
      </c>
    </row>
    <row r="345" spans="1:36" s="99" customFormat="1" ht="28.2" customHeight="1">
      <c r="A345" s="176">
        <v>340</v>
      </c>
      <c r="B345" s="11" t="s">
        <v>26</v>
      </c>
      <c r="C345" s="87" t="s">
        <v>548</v>
      </c>
      <c r="D345" s="11" t="s">
        <v>549</v>
      </c>
      <c r="E345" s="11">
        <v>1730943201</v>
      </c>
      <c r="F345" s="11" t="s">
        <v>15</v>
      </c>
      <c r="G345" s="11">
        <v>3</v>
      </c>
      <c r="H345" s="90" t="s">
        <v>311</v>
      </c>
      <c r="I345" s="11">
        <v>2</v>
      </c>
      <c r="J345" s="241">
        <v>24</v>
      </c>
      <c r="K345" s="241">
        <v>7</v>
      </c>
      <c r="L345" s="241">
        <v>17</v>
      </c>
      <c r="M345" s="241">
        <v>0</v>
      </c>
      <c r="N345" s="241">
        <v>0</v>
      </c>
      <c r="O345" s="88">
        <v>24</v>
      </c>
      <c r="P345" s="12">
        <v>7</v>
      </c>
      <c r="Q345" s="12">
        <v>17</v>
      </c>
      <c r="R345" s="12">
        <v>0</v>
      </c>
      <c r="S345" s="12">
        <v>0</v>
      </c>
      <c r="T345" s="89">
        <f t="shared" si="146"/>
        <v>1</v>
      </c>
      <c r="U345" s="241">
        <v>0</v>
      </c>
      <c r="V345" s="241">
        <v>24</v>
      </c>
      <c r="W345" s="241">
        <v>7</v>
      </c>
      <c r="X345" s="241">
        <v>17</v>
      </c>
      <c r="Y345" s="241">
        <v>0</v>
      </c>
      <c r="Z345" s="241">
        <v>0</v>
      </c>
      <c r="AA345" s="243">
        <f t="shared" si="144"/>
        <v>1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242">
        <f t="shared" si="145"/>
        <v>0</v>
      </c>
      <c r="AI345" s="80"/>
      <c r="AJ345" s="17" t="s">
        <v>550</v>
      </c>
    </row>
    <row r="346" spans="1:36" s="99" customFormat="1" ht="28.2" customHeight="1">
      <c r="A346" s="176">
        <v>341</v>
      </c>
      <c r="B346" s="11" t="s">
        <v>26</v>
      </c>
      <c r="C346" s="87" t="s">
        <v>548</v>
      </c>
      <c r="D346" s="11" t="s">
        <v>549</v>
      </c>
      <c r="E346" s="11">
        <v>1730943201</v>
      </c>
      <c r="F346" s="11" t="s">
        <v>15</v>
      </c>
      <c r="G346" s="11">
        <v>3</v>
      </c>
      <c r="H346" s="90" t="s">
        <v>41</v>
      </c>
      <c r="I346" s="11">
        <v>3</v>
      </c>
      <c r="J346" s="241">
        <v>24</v>
      </c>
      <c r="K346" s="241">
        <v>4</v>
      </c>
      <c r="L346" s="241">
        <v>20</v>
      </c>
      <c r="M346" s="241">
        <v>0</v>
      </c>
      <c r="N346" s="241">
        <v>0</v>
      </c>
      <c r="O346" s="88">
        <v>24</v>
      </c>
      <c r="P346" s="12">
        <v>4</v>
      </c>
      <c r="Q346" s="12">
        <v>20</v>
      </c>
      <c r="R346" s="12">
        <v>0</v>
      </c>
      <c r="S346" s="12">
        <v>0</v>
      </c>
      <c r="T346" s="89">
        <f t="shared" si="146"/>
        <v>1</v>
      </c>
      <c r="U346" s="241">
        <v>0</v>
      </c>
      <c r="V346" s="241">
        <v>24</v>
      </c>
      <c r="W346" s="241">
        <v>0</v>
      </c>
      <c r="X346" s="241">
        <v>23</v>
      </c>
      <c r="Y346" s="241">
        <v>0</v>
      </c>
      <c r="Z346" s="241">
        <v>0</v>
      </c>
      <c r="AA346" s="243">
        <f t="shared" si="144"/>
        <v>1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242">
        <f t="shared" si="145"/>
        <v>0</v>
      </c>
      <c r="AI346" s="80"/>
      <c r="AJ346" s="17" t="s">
        <v>550</v>
      </c>
    </row>
    <row r="347" spans="1:36" s="117" customFormat="1" ht="29.4" customHeight="1">
      <c r="A347" s="176">
        <v>342</v>
      </c>
      <c r="B347" s="4" t="s">
        <v>26</v>
      </c>
      <c r="C347" s="4" t="s">
        <v>551</v>
      </c>
      <c r="D347" s="4" t="s">
        <v>43</v>
      </c>
      <c r="E347" s="4">
        <v>1756747912</v>
      </c>
      <c r="F347" s="4" t="s">
        <v>15</v>
      </c>
      <c r="G347" s="4">
        <v>3</v>
      </c>
      <c r="H347" s="4" t="s">
        <v>106</v>
      </c>
      <c r="I347" s="4">
        <v>2</v>
      </c>
      <c r="J347" s="793">
        <v>26</v>
      </c>
      <c r="K347" s="793">
        <v>5</v>
      </c>
      <c r="L347" s="793">
        <v>21</v>
      </c>
      <c r="M347" s="793">
        <v>0</v>
      </c>
      <c r="N347" s="793">
        <v>0</v>
      </c>
      <c r="O347" s="794">
        <v>26</v>
      </c>
      <c r="P347" s="4">
        <v>9</v>
      </c>
      <c r="Q347" s="4">
        <v>16</v>
      </c>
      <c r="R347" s="4">
        <v>0</v>
      </c>
      <c r="S347" s="4">
        <v>0</v>
      </c>
      <c r="T347" s="109">
        <f t="shared" si="146"/>
        <v>1</v>
      </c>
      <c r="U347" s="793">
        <v>0</v>
      </c>
      <c r="V347" s="793">
        <v>0</v>
      </c>
      <c r="W347" s="793">
        <v>0</v>
      </c>
      <c r="X347" s="793">
        <v>0</v>
      </c>
      <c r="Y347" s="793">
        <v>0</v>
      </c>
      <c r="Z347" s="793">
        <v>0</v>
      </c>
      <c r="AA347" s="795">
        <f t="shared" si="144"/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796" t="str">
        <f t="shared" si="145"/>
        <v/>
      </c>
      <c r="AJ347" s="226">
        <v>0</v>
      </c>
    </row>
    <row r="348" spans="1:36" s="117" customFormat="1" ht="29.4" customHeight="1">
      <c r="A348" s="176">
        <v>343</v>
      </c>
      <c r="B348" s="226" t="s">
        <v>26</v>
      </c>
      <c r="C348" s="226" t="s">
        <v>551</v>
      </c>
      <c r="D348" s="226" t="s">
        <v>43</v>
      </c>
      <c r="E348" s="226">
        <v>1756747912</v>
      </c>
      <c r="F348" s="226" t="s">
        <v>15</v>
      </c>
      <c r="G348" s="226">
        <v>3</v>
      </c>
      <c r="H348" s="226" t="s">
        <v>218</v>
      </c>
      <c r="I348" s="226">
        <v>3</v>
      </c>
      <c r="J348" s="226">
        <v>26</v>
      </c>
      <c r="K348" s="226">
        <v>0</v>
      </c>
      <c r="L348" s="226">
        <v>26</v>
      </c>
      <c r="M348" s="226">
        <v>0</v>
      </c>
      <c r="N348" s="226">
        <v>0</v>
      </c>
      <c r="O348" s="797">
        <v>26</v>
      </c>
      <c r="P348" s="226">
        <v>9</v>
      </c>
      <c r="Q348" s="226">
        <v>16</v>
      </c>
      <c r="R348" s="226">
        <v>0</v>
      </c>
      <c r="S348" s="226">
        <v>0</v>
      </c>
      <c r="T348" s="798">
        <v>1</v>
      </c>
      <c r="U348" s="226">
        <v>0</v>
      </c>
      <c r="V348" s="226">
        <v>0</v>
      </c>
      <c r="W348" s="226">
        <v>0</v>
      </c>
      <c r="X348" s="226">
        <v>0</v>
      </c>
      <c r="Y348" s="226">
        <v>0</v>
      </c>
      <c r="Z348" s="226">
        <v>0</v>
      </c>
      <c r="AA348" s="799">
        <v>0</v>
      </c>
      <c r="AB348" s="226">
        <v>0</v>
      </c>
      <c r="AC348" s="226">
        <v>0</v>
      </c>
      <c r="AD348" s="226">
        <v>0</v>
      </c>
      <c r="AE348" s="226">
        <v>0</v>
      </c>
      <c r="AF348" s="226">
        <v>0</v>
      </c>
      <c r="AG348" s="226">
        <v>0</v>
      </c>
      <c r="AH348" s="226"/>
      <c r="AI348" s="226"/>
      <c r="AJ348" s="226">
        <v>0</v>
      </c>
    </row>
    <row r="349" spans="1:36" s="117" customFormat="1" ht="29.4" customHeight="1">
      <c r="A349" s="176">
        <v>344</v>
      </c>
      <c r="B349" s="226" t="s">
        <v>26</v>
      </c>
      <c r="C349" s="226" t="s">
        <v>551</v>
      </c>
      <c r="D349" s="226" t="s">
        <v>43</v>
      </c>
      <c r="E349" s="226">
        <v>1756747912</v>
      </c>
      <c r="F349" s="226" t="s">
        <v>15</v>
      </c>
      <c r="G349" s="226">
        <v>3</v>
      </c>
      <c r="H349" s="226" t="s">
        <v>84</v>
      </c>
      <c r="I349" s="226">
        <v>3</v>
      </c>
      <c r="J349" s="226">
        <v>25</v>
      </c>
      <c r="K349" s="226">
        <v>9</v>
      </c>
      <c r="L349" s="226">
        <v>16</v>
      </c>
      <c r="M349" s="226">
        <v>0</v>
      </c>
      <c r="N349" s="226">
        <v>0</v>
      </c>
      <c r="O349" s="797">
        <v>25</v>
      </c>
      <c r="P349" s="226">
        <v>9</v>
      </c>
      <c r="Q349" s="226">
        <v>16</v>
      </c>
      <c r="R349" s="226">
        <v>0</v>
      </c>
      <c r="S349" s="226">
        <v>0</v>
      </c>
      <c r="T349" s="798">
        <v>1</v>
      </c>
      <c r="U349" s="226">
        <v>0</v>
      </c>
      <c r="V349" s="226">
        <v>0</v>
      </c>
      <c r="W349" s="226">
        <v>0</v>
      </c>
      <c r="X349" s="226">
        <v>0</v>
      </c>
      <c r="Y349" s="226">
        <v>0</v>
      </c>
      <c r="Z349" s="226">
        <v>0</v>
      </c>
      <c r="AA349" s="799">
        <v>0</v>
      </c>
      <c r="AB349" s="226">
        <v>0</v>
      </c>
      <c r="AC349" s="226">
        <v>0</v>
      </c>
      <c r="AD349" s="226">
        <v>0</v>
      </c>
      <c r="AE349" s="226">
        <v>0</v>
      </c>
      <c r="AF349" s="226">
        <v>0</v>
      </c>
      <c r="AG349" s="226">
        <v>0</v>
      </c>
      <c r="AH349" s="226"/>
      <c r="AI349" s="226"/>
      <c r="AJ349" s="226">
        <v>0</v>
      </c>
    </row>
    <row r="350" spans="1:36" s="117" customFormat="1" ht="29.4" customHeight="1">
      <c r="A350" s="176">
        <v>345</v>
      </c>
      <c r="B350" s="4" t="s">
        <v>26</v>
      </c>
      <c r="C350" s="4" t="s">
        <v>551</v>
      </c>
      <c r="D350" s="4" t="s">
        <v>43</v>
      </c>
      <c r="E350" s="4">
        <v>1756747912</v>
      </c>
      <c r="F350" s="4" t="s">
        <v>15</v>
      </c>
      <c r="G350" s="4">
        <v>3</v>
      </c>
      <c r="H350" s="4" t="s">
        <v>295</v>
      </c>
      <c r="I350" s="4">
        <v>2</v>
      </c>
      <c r="J350" s="793">
        <v>25</v>
      </c>
      <c r="K350" s="793">
        <v>6</v>
      </c>
      <c r="L350" s="793">
        <v>19</v>
      </c>
      <c r="M350" s="793">
        <v>0</v>
      </c>
      <c r="N350" s="793">
        <v>0</v>
      </c>
      <c r="O350" s="794">
        <v>25</v>
      </c>
      <c r="P350" s="4">
        <v>9</v>
      </c>
      <c r="Q350" s="4">
        <v>16</v>
      </c>
      <c r="R350" s="4">
        <v>0</v>
      </c>
      <c r="S350" s="4">
        <v>0</v>
      </c>
      <c r="T350" s="109">
        <f t="shared" ref="T350" si="147">IFERROR(O350/J350,"")</f>
        <v>1</v>
      </c>
      <c r="U350" s="793">
        <v>0</v>
      </c>
      <c r="V350" s="793">
        <v>0</v>
      </c>
      <c r="W350" s="793">
        <v>0</v>
      </c>
      <c r="X350" s="793">
        <v>0</v>
      </c>
      <c r="Y350" s="793">
        <v>0</v>
      </c>
      <c r="Z350" s="793">
        <v>0</v>
      </c>
      <c r="AA350" s="795">
        <f t="shared" ref="AA350" si="148">IFERROR(V350/O350,"")</f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796" t="str">
        <f t="shared" ref="AH350" si="149">IFERROR(AC350/V350,"")</f>
        <v/>
      </c>
      <c r="AJ350" s="226">
        <v>0</v>
      </c>
    </row>
    <row r="351" spans="1:36" s="117" customFormat="1" ht="29.4" customHeight="1">
      <c r="A351" s="176">
        <v>346</v>
      </c>
      <c r="B351" s="226" t="s">
        <v>26</v>
      </c>
      <c r="C351" s="226" t="s">
        <v>551</v>
      </c>
      <c r="D351" s="226" t="s">
        <v>43</v>
      </c>
      <c r="E351" s="226">
        <v>1756747912</v>
      </c>
      <c r="F351" s="226" t="s">
        <v>15</v>
      </c>
      <c r="G351" s="226">
        <v>3</v>
      </c>
      <c r="H351" s="226" t="s">
        <v>41</v>
      </c>
      <c r="I351" s="226">
        <v>3</v>
      </c>
      <c r="J351" s="226">
        <v>26</v>
      </c>
      <c r="K351" s="226">
        <v>5</v>
      </c>
      <c r="L351" s="226">
        <v>21</v>
      </c>
      <c r="M351" s="226">
        <v>0</v>
      </c>
      <c r="N351" s="226">
        <v>0</v>
      </c>
      <c r="O351" s="797">
        <v>26</v>
      </c>
      <c r="P351" s="226">
        <v>9</v>
      </c>
      <c r="Q351" s="226">
        <v>16</v>
      </c>
      <c r="R351" s="226">
        <v>0</v>
      </c>
      <c r="S351" s="226">
        <v>0</v>
      </c>
      <c r="T351" s="798">
        <v>1</v>
      </c>
      <c r="U351" s="226">
        <v>0</v>
      </c>
      <c r="V351" s="226">
        <v>0</v>
      </c>
      <c r="W351" s="226">
        <v>0</v>
      </c>
      <c r="X351" s="226">
        <v>0</v>
      </c>
      <c r="Y351" s="226">
        <v>0</v>
      </c>
      <c r="Z351" s="226">
        <v>0</v>
      </c>
      <c r="AA351" s="799">
        <v>0</v>
      </c>
      <c r="AB351" s="226">
        <v>0</v>
      </c>
      <c r="AC351" s="226">
        <v>0</v>
      </c>
      <c r="AD351" s="226">
        <v>0</v>
      </c>
      <c r="AE351" s="226">
        <v>0</v>
      </c>
      <c r="AF351" s="226">
        <v>0</v>
      </c>
      <c r="AG351" s="226">
        <v>0</v>
      </c>
      <c r="AH351" s="226"/>
      <c r="AI351" s="226"/>
      <c r="AJ351" s="226">
        <v>0</v>
      </c>
    </row>
    <row r="352" spans="1:36" customFormat="1" ht="28.2" customHeight="1">
      <c r="A352" s="176">
        <v>347</v>
      </c>
      <c r="B352" s="3" t="s">
        <v>26</v>
      </c>
      <c r="C352" s="87" t="s">
        <v>290</v>
      </c>
      <c r="D352" s="11" t="s">
        <v>110</v>
      </c>
      <c r="E352" s="303" t="s">
        <v>552</v>
      </c>
      <c r="F352" s="11" t="s">
        <v>15</v>
      </c>
      <c r="G352" s="11">
        <v>3</v>
      </c>
      <c r="H352" s="87" t="s">
        <v>34</v>
      </c>
      <c r="I352" s="800">
        <v>2</v>
      </c>
      <c r="J352" s="94">
        <f t="shared" ref="J352:J353" si="150">K352+L352</f>
        <v>49</v>
      </c>
      <c r="K352" s="94">
        <v>17</v>
      </c>
      <c r="L352" s="94">
        <v>32</v>
      </c>
      <c r="M352" s="94">
        <v>0</v>
      </c>
      <c r="N352" s="94">
        <v>0</v>
      </c>
      <c r="O352" s="128">
        <v>24</v>
      </c>
      <c r="P352" s="98">
        <v>9</v>
      </c>
      <c r="Q352" s="98">
        <v>15</v>
      </c>
      <c r="R352" s="98">
        <v>0</v>
      </c>
      <c r="S352" s="98">
        <v>0</v>
      </c>
      <c r="T352" s="91">
        <f t="shared" ref="T352:T353" si="151">IFERROR(O352/J352,"")</f>
        <v>0.48979591836734693</v>
      </c>
      <c r="U352" s="98">
        <v>1</v>
      </c>
      <c r="V352" s="98">
        <v>20</v>
      </c>
      <c r="W352" s="98">
        <v>9</v>
      </c>
      <c r="X352" s="98">
        <v>11</v>
      </c>
      <c r="Y352" s="98">
        <v>0</v>
      </c>
      <c r="Z352" s="98">
        <v>0</v>
      </c>
      <c r="AA352" s="92">
        <f t="shared" ref="AA352:AA353" si="152">IFERROR(V352/O352,"")</f>
        <v>0.83333333333333337</v>
      </c>
      <c r="AB352" s="98"/>
      <c r="AC352" s="98"/>
      <c r="AD352" s="98"/>
      <c r="AE352" s="98"/>
      <c r="AF352" s="98"/>
      <c r="AG352" s="98"/>
      <c r="AH352" s="98"/>
      <c r="AI352" s="98"/>
      <c r="AJ352" s="1"/>
    </row>
    <row r="353" spans="1:36" customFormat="1" ht="28.2" customHeight="1">
      <c r="A353" s="176">
        <v>348</v>
      </c>
      <c r="B353" s="3" t="s">
        <v>26</v>
      </c>
      <c r="C353" s="87" t="s">
        <v>290</v>
      </c>
      <c r="D353" s="11" t="s">
        <v>110</v>
      </c>
      <c r="E353" s="303" t="s">
        <v>553</v>
      </c>
      <c r="F353" s="11" t="s">
        <v>15</v>
      </c>
      <c r="G353" s="11">
        <v>3</v>
      </c>
      <c r="H353" s="87" t="s">
        <v>218</v>
      </c>
      <c r="I353" s="800">
        <v>3</v>
      </c>
      <c r="J353" s="94">
        <f t="shared" si="150"/>
        <v>72</v>
      </c>
      <c r="K353" s="94">
        <v>21</v>
      </c>
      <c r="L353" s="94">
        <v>51</v>
      </c>
      <c r="M353" s="94">
        <v>0</v>
      </c>
      <c r="N353" s="94">
        <v>0</v>
      </c>
      <c r="O353" s="128">
        <v>24</v>
      </c>
      <c r="P353" s="98">
        <v>5</v>
      </c>
      <c r="Q353" s="98">
        <v>19</v>
      </c>
      <c r="R353" s="98">
        <v>0</v>
      </c>
      <c r="S353" s="98">
        <v>0</v>
      </c>
      <c r="T353" s="91">
        <f t="shared" si="151"/>
        <v>0.33333333333333331</v>
      </c>
      <c r="U353" s="98">
        <v>1</v>
      </c>
      <c r="V353" s="98">
        <v>19</v>
      </c>
      <c r="W353" s="98">
        <v>4</v>
      </c>
      <c r="X353" s="98">
        <v>15</v>
      </c>
      <c r="Y353" s="98">
        <v>0</v>
      </c>
      <c r="Z353" s="98">
        <v>0</v>
      </c>
      <c r="AA353" s="92">
        <f t="shared" si="152"/>
        <v>0.79166666666666663</v>
      </c>
      <c r="AB353" s="98"/>
      <c r="AC353" s="98"/>
      <c r="AD353" s="98"/>
      <c r="AE353" s="98"/>
      <c r="AF353" s="98"/>
      <c r="AG353" s="98"/>
      <c r="AH353" s="98"/>
      <c r="AI353" s="98"/>
      <c r="AJ353" s="1"/>
    </row>
    <row r="354" spans="1:36" customFormat="1" ht="28.2" customHeight="1">
      <c r="A354" s="176">
        <v>349</v>
      </c>
      <c r="B354" s="3" t="s">
        <v>26</v>
      </c>
      <c r="C354" s="87" t="s">
        <v>290</v>
      </c>
      <c r="D354" s="11" t="s">
        <v>110</v>
      </c>
      <c r="E354" s="303" t="s">
        <v>554</v>
      </c>
      <c r="F354" s="11" t="s">
        <v>15</v>
      </c>
      <c r="G354" s="11">
        <v>3</v>
      </c>
      <c r="H354" s="87" t="s">
        <v>54</v>
      </c>
      <c r="I354" s="800">
        <v>3</v>
      </c>
      <c r="J354" s="94">
        <f t="shared" ref="J354:J356" si="153">K354+L354</f>
        <v>24</v>
      </c>
      <c r="K354" s="94">
        <v>7</v>
      </c>
      <c r="L354" s="94">
        <v>17</v>
      </c>
      <c r="M354" s="94">
        <v>0</v>
      </c>
      <c r="N354" s="94">
        <v>0</v>
      </c>
      <c r="O354" s="128">
        <v>24</v>
      </c>
      <c r="P354" s="98">
        <v>6</v>
      </c>
      <c r="Q354" s="98">
        <v>18</v>
      </c>
      <c r="R354" s="98">
        <v>0</v>
      </c>
      <c r="S354" s="98">
        <v>0</v>
      </c>
      <c r="T354" s="91">
        <f t="shared" ref="T354:T359" si="154">IFERROR(O354/J354,"")</f>
        <v>1</v>
      </c>
      <c r="U354" s="98">
        <v>1</v>
      </c>
      <c r="V354" s="98">
        <v>17</v>
      </c>
      <c r="W354" s="98">
        <v>4</v>
      </c>
      <c r="X354" s="98">
        <v>13</v>
      </c>
      <c r="Y354" s="98">
        <v>0</v>
      </c>
      <c r="Z354" s="98">
        <v>0</v>
      </c>
      <c r="AA354" s="92">
        <f t="shared" ref="AA354:AA369" si="155">IFERROR(V354/O354,"")</f>
        <v>0.70833333333333337</v>
      </c>
      <c r="AB354" s="98"/>
      <c r="AC354" s="98"/>
      <c r="AD354" s="98"/>
      <c r="AE354" s="98"/>
      <c r="AF354" s="98"/>
      <c r="AG354" s="98"/>
      <c r="AH354" s="98"/>
      <c r="AI354" s="98"/>
      <c r="AJ354" s="1"/>
    </row>
    <row r="355" spans="1:36" customFormat="1" ht="28.2" customHeight="1">
      <c r="A355" s="176">
        <v>350</v>
      </c>
      <c r="B355" s="3" t="s">
        <v>26</v>
      </c>
      <c r="C355" s="87" t="s">
        <v>290</v>
      </c>
      <c r="D355" s="11" t="s">
        <v>110</v>
      </c>
      <c r="E355" s="303" t="s">
        <v>316</v>
      </c>
      <c r="F355" s="11" t="s">
        <v>15</v>
      </c>
      <c r="G355" s="11">
        <v>3</v>
      </c>
      <c r="H355" s="87" t="s">
        <v>295</v>
      </c>
      <c r="I355" s="800">
        <v>2</v>
      </c>
      <c r="J355" s="94">
        <f>K355+L355</f>
        <v>46</v>
      </c>
      <c r="K355" s="94">
        <v>23</v>
      </c>
      <c r="L355" s="94">
        <v>23</v>
      </c>
      <c r="M355" s="94">
        <v>0</v>
      </c>
      <c r="N355" s="94">
        <v>0</v>
      </c>
      <c r="O355" s="128">
        <v>24</v>
      </c>
      <c r="P355" s="73">
        <v>10</v>
      </c>
      <c r="Q355" s="73">
        <v>14</v>
      </c>
      <c r="R355" s="73">
        <v>0</v>
      </c>
      <c r="S355" s="73">
        <v>0</v>
      </c>
      <c r="T355" s="91">
        <f>IFERROR(O355/J355,"")</f>
        <v>0.52173913043478259</v>
      </c>
      <c r="U355" s="94">
        <v>1</v>
      </c>
      <c r="V355" s="94">
        <v>22</v>
      </c>
      <c r="W355" s="94">
        <v>9</v>
      </c>
      <c r="X355" s="94">
        <v>13</v>
      </c>
      <c r="Y355" s="94">
        <v>0</v>
      </c>
      <c r="Z355" s="94">
        <v>0</v>
      </c>
      <c r="AA355" s="92">
        <f>IFERROR(V355/O355,"")</f>
        <v>0.91666666666666663</v>
      </c>
      <c r="AB355" s="73">
        <v>0</v>
      </c>
      <c r="AC355" s="73">
        <v>0</v>
      </c>
      <c r="AD355" s="73">
        <v>0</v>
      </c>
      <c r="AE355" s="73">
        <v>0</v>
      </c>
      <c r="AF355" s="73">
        <v>0</v>
      </c>
      <c r="AG355" s="73">
        <v>0</v>
      </c>
      <c r="AH355" s="93">
        <f t="shared" ref="AH355" si="156">IFERROR(AC355/V355,"")</f>
        <v>0</v>
      </c>
      <c r="AI355" s="80"/>
      <c r="AJ355" s="1"/>
    </row>
    <row r="356" spans="1:36" customFormat="1" ht="28.2" customHeight="1">
      <c r="A356" s="176">
        <v>351</v>
      </c>
      <c r="B356" s="3" t="s">
        <v>26</v>
      </c>
      <c r="C356" s="87" t="s">
        <v>290</v>
      </c>
      <c r="D356" s="11" t="s">
        <v>110</v>
      </c>
      <c r="E356" s="303" t="s">
        <v>555</v>
      </c>
      <c r="F356" s="11" t="s">
        <v>15</v>
      </c>
      <c r="G356" s="11">
        <v>3</v>
      </c>
      <c r="H356" s="87" t="s">
        <v>41</v>
      </c>
      <c r="I356" s="800">
        <v>3</v>
      </c>
      <c r="J356" s="94">
        <f t="shared" si="153"/>
        <v>47</v>
      </c>
      <c r="K356" s="94">
        <v>18</v>
      </c>
      <c r="L356" s="94">
        <v>29</v>
      </c>
      <c r="M356" s="94">
        <v>0</v>
      </c>
      <c r="N356" s="94">
        <v>0</v>
      </c>
      <c r="O356" s="128">
        <v>23</v>
      </c>
      <c r="P356" s="98">
        <v>10</v>
      </c>
      <c r="Q356" s="98">
        <v>14</v>
      </c>
      <c r="R356" s="98">
        <v>0</v>
      </c>
      <c r="S356" s="98">
        <v>0</v>
      </c>
      <c r="T356" s="91">
        <f t="shared" si="154"/>
        <v>0.48936170212765956</v>
      </c>
      <c r="U356" s="98">
        <v>1</v>
      </c>
      <c r="V356" s="98">
        <v>18</v>
      </c>
      <c r="W356" s="98">
        <v>7</v>
      </c>
      <c r="X356" s="98">
        <v>11</v>
      </c>
      <c r="Y356" s="98"/>
      <c r="Z356" s="98"/>
      <c r="AA356" s="92">
        <f t="shared" si="155"/>
        <v>0.78260869565217395</v>
      </c>
      <c r="AB356" s="98"/>
      <c r="AC356" s="98"/>
      <c r="AD356" s="98"/>
      <c r="AE356" s="98"/>
      <c r="AF356" s="98"/>
      <c r="AG356" s="98"/>
      <c r="AH356" s="98"/>
      <c r="AI356" s="98"/>
      <c r="AJ356" s="1"/>
    </row>
    <row r="357" spans="1:36" customFormat="1" ht="22.8" customHeight="1">
      <c r="A357" s="176">
        <v>352</v>
      </c>
      <c r="B357" s="3" t="s">
        <v>26</v>
      </c>
      <c r="C357" s="87" t="s">
        <v>556</v>
      </c>
      <c r="D357" s="11" t="s">
        <v>43</v>
      </c>
      <c r="E357" s="11" t="s">
        <v>557</v>
      </c>
      <c r="F357" s="11" t="s">
        <v>15</v>
      </c>
      <c r="G357" s="11">
        <v>3</v>
      </c>
      <c r="H357" s="129" t="s">
        <v>404</v>
      </c>
      <c r="I357" s="98">
        <v>2</v>
      </c>
      <c r="J357" s="94">
        <v>24</v>
      </c>
      <c r="K357" s="98">
        <v>11</v>
      </c>
      <c r="L357" s="98">
        <v>13</v>
      </c>
      <c r="M357" s="94">
        <v>0</v>
      </c>
      <c r="N357" s="94">
        <v>0</v>
      </c>
      <c r="O357" s="94">
        <v>24</v>
      </c>
      <c r="P357" s="98">
        <v>11</v>
      </c>
      <c r="Q357" s="98">
        <v>13</v>
      </c>
      <c r="R357" s="73">
        <v>0</v>
      </c>
      <c r="S357" s="73">
        <v>0</v>
      </c>
      <c r="T357" s="91">
        <f t="shared" si="154"/>
        <v>1</v>
      </c>
      <c r="U357" s="94">
        <v>1</v>
      </c>
      <c r="V357" s="94"/>
      <c r="W357" s="98"/>
      <c r="X357" s="98"/>
      <c r="Y357" s="94">
        <v>0</v>
      </c>
      <c r="Z357" s="94">
        <v>0</v>
      </c>
      <c r="AA357" s="92">
        <f t="shared" ref="AA357:AA359" si="157">IFERROR(V357/O357,"")</f>
        <v>0</v>
      </c>
      <c r="AB357" s="73">
        <v>1</v>
      </c>
      <c r="AC357" s="98">
        <v>24</v>
      </c>
      <c r="AD357" s="98"/>
      <c r="AE357" s="98"/>
      <c r="AF357" s="98"/>
      <c r="AG357" s="98"/>
      <c r="AH357" s="98"/>
      <c r="AI357" s="98"/>
      <c r="AJ357" s="1"/>
    </row>
    <row r="358" spans="1:36" customFormat="1" ht="22.8" customHeight="1">
      <c r="A358" s="176">
        <v>353</v>
      </c>
      <c r="B358" s="3" t="s">
        <v>26</v>
      </c>
      <c r="C358" s="87" t="s">
        <v>556</v>
      </c>
      <c r="D358" s="11" t="s">
        <v>43</v>
      </c>
      <c r="E358" s="11" t="s">
        <v>557</v>
      </c>
      <c r="F358" s="11" t="s">
        <v>15</v>
      </c>
      <c r="G358" s="11">
        <v>3</v>
      </c>
      <c r="H358" s="129" t="s">
        <v>218</v>
      </c>
      <c r="I358" s="98">
        <v>3</v>
      </c>
      <c r="J358" s="94">
        <v>24</v>
      </c>
      <c r="K358" s="98">
        <v>7</v>
      </c>
      <c r="L358" s="98">
        <v>17</v>
      </c>
      <c r="M358" s="94">
        <v>0</v>
      </c>
      <c r="N358" s="94">
        <v>0</v>
      </c>
      <c r="O358" s="94">
        <v>24</v>
      </c>
      <c r="P358" s="98">
        <v>7</v>
      </c>
      <c r="Q358" s="98">
        <v>17</v>
      </c>
      <c r="R358" s="73">
        <v>0</v>
      </c>
      <c r="S358" s="73">
        <v>0</v>
      </c>
      <c r="T358" s="91">
        <f t="shared" si="154"/>
        <v>1</v>
      </c>
      <c r="U358" s="94">
        <v>1</v>
      </c>
      <c r="V358" s="94"/>
      <c r="W358" s="98"/>
      <c r="X358" s="98"/>
      <c r="Y358" s="94">
        <v>0</v>
      </c>
      <c r="Z358" s="94">
        <v>0</v>
      </c>
      <c r="AA358" s="92">
        <f t="shared" si="157"/>
        <v>0</v>
      </c>
      <c r="AB358" s="73">
        <v>1</v>
      </c>
      <c r="AC358" s="98"/>
      <c r="AD358" s="98"/>
      <c r="AE358" s="98"/>
      <c r="AF358" s="98"/>
      <c r="AG358" s="98"/>
      <c r="AH358" s="98"/>
      <c r="AI358" s="98"/>
      <c r="AJ358" s="1"/>
    </row>
    <row r="359" spans="1:36" customFormat="1" ht="22.8" customHeight="1">
      <c r="A359" s="176">
        <v>354</v>
      </c>
      <c r="B359" s="3" t="s">
        <v>26</v>
      </c>
      <c r="C359" s="87" t="s">
        <v>556</v>
      </c>
      <c r="D359" s="11" t="s">
        <v>43</v>
      </c>
      <c r="E359" s="11" t="s">
        <v>557</v>
      </c>
      <c r="F359" s="11" t="s">
        <v>15</v>
      </c>
      <c r="G359" s="11">
        <v>3</v>
      </c>
      <c r="H359" s="129" t="s">
        <v>217</v>
      </c>
      <c r="I359" s="98">
        <v>3</v>
      </c>
      <c r="J359" s="94">
        <v>24</v>
      </c>
      <c r="K359" s="98">
        <v>12</v>
      </c>
      <c r="L359" s="98">
        <v>12</v>
      </c>
      <c r="M359" s="94">
        <v>0</v>
      </c>
      <c r="N359" s="94">
        <v>0</v>
      </c>
      <c r="O359" s="94">
        <v>23</v>
      </c>
      <c r="P359" s="98">
        <v>11</v>
      </c>
      <c r="Q359" s="98">
        <v>12</v>
      </c>
      <c r="R359" s="73">
        <v>0</v>
      </c>
      <c r="S359" s="73">
        <v>0</v>
      </c>
      <c r="T359" s="91">
        <f t="shared" si="154"/>
        <v>0.95833333333333337</v>
      </c>
      <c r="U359" s="94">
        <v>1</v>
      </c>
      <c r="V359" s="94"/>
      <c r="W359" s="98"/>
      <c r="X359" s="98"/>
      <c r="Y359" s="94">
        <v>0</v>
      </c>
      <c r="Z359" s="94">
        <v>0</v>
      </c>
      <c r="AA359" s="92">
        <f t="shared" si="157"/>
        <v>0</v>
      </c>
      <c r="AB359" s="73">
        <v>1</v>
      </c>
      <c r="AC359" s="98"/>
      <c r="AD359" s="98"/>
      <c r="AE359" s="98"/>
      <c r="AF359" s="98"/>
      <c r="AG359" s="98"/>
      <c r="AH359" s="98"/>
      <c r="AI359" s="98"/>
      <c r="AJ359" s="1"/>
    </row>
    <row r="360" spans="1:36" customFormat="1" ht="22.8" customHeight="1">
      <c r="A360" s="176">
        <v>355</v>
      </c>
      <c r="B360" s="3" t="s">
        <v>26</v>
      </c>
      <c r="C360" s="87" t="s">
        <v>556</v>
      </c>
      <c r="D360" s="11" t="s">
        <v>43</v>
      </c>
      <c r="E360" s="11" t="s">
        <v>557</v>
      </c>
      <c r="F360" s="11" t="s">
        <v>15</v>
      </c>
      <c r="G360" s="11">
        <v>3</v>
      </c>
      <c r="H360" s="350" t="s">
        <v>295</v>
      </c>
      <c r="I360" s="304">
        <v>2</v>
      </c>
      <c r="J360" s="94">
        <v>24</v>
      </c>
      <c r="K360" s="98">
        <v>14</v>
      </c>
      <c r="L360" s="98">
        <v>10</v>
      </c>
      <c r="M360" s="94">
        <v>0</v>
      </c>
      <c r="N360" s="94">
        <v>0</v>
      </c>
      <c r="O360" s="94">
        <v>24</v>
      </c>
      <c r="P360" s="98">
        <v>14</v>
      </c>
      <c r="Q360" s="98">
        <v>10</v>
      </c>
      <c r="R360" s="73">
        <v>0</v>
      </c>
      <c r="S360" s="73">
        <v>0</v>
      </c>
      <c r="T360" s="91">
        <f>IFERROR(O360/J360,"")</f>
        <v>1</v>
      </c>
      <c r="U360" s="94">
        <v>1</v>
      </c>
      <c r="V360" s="94"/>
      <c r="W360" s="94"/>
      <c r="X360" s="94"/>
      <c r="Y360" s="94">
        <v>0</v>
      </c>
      <c r="Z360" s="94">
        <v>0</v>
      </c>
      <c r="AA360" s="92">
        <f t="shared" si="155"/>
        <v>0</v>
      </c>
      <c r="AB360" s="73">
        <v>1</v>
      </c>
      <c r="AC360" s="73">
        <v>24</v>
      </c>
      <c r="AD360" s="73">
        <v>0</v>
      </c>
      <c r="AE360" s="73">
        <v>0</v>
      </c>
      <c r="AF360" s="73">
        <v>0</v>
      </c>
      <c r="AG360" s="73">
        <v>0</v>
      </c>
      <c r="AH360" s="93" t="str">
        <f t="shared" ref="AH360" si="158">IFERROR(AC360/V360,"")</f>
        <v/>
      </c>
      <c r="AI360" s="80"/>
      <c r="AJ360" s="1">
        <v>3</v>
      </c>
    </row>
    <row r="361" spans="1:36" s="85" customFormat="1" ht="22.8" customHeight="1">
      <c r="A361" s="632">
        <v>356</v>
      </c>
      <c r="B361" s="332" t="s">
        <v>26</v>
      </c>
      <c r="C361" s="233" t="s">
        <v>556</v>
      </c>
      <c r="D361" s="333" t="s">
        <v>43</v>
      </c>
      <c r="E361" s="333" t="s">
        <v>557</v>
      </c>
      <c r="F361" s="333" t="s">
        <v>15</v>
      </c>
      <c r="G361" s="333">
        <v>3</v>
      </c>
      <c r="H361" s="803" t="s">
        <v>41</v>
      </c>
      <c r="I361" s="802">
        <v>3</v>
      </c>
      <c r="J361" s="804">
        <v>24</v>
      </c>
      <c r="K361" s="802">
        <v>14</v>
      </c>
      <c r="L361" s="802">
        <v>10</v>
      </c>
      <c r="M361" s="804">
        <v>0</v>
      </c>
      <c r="N361" s="804">
        <v>0</v>
      </c>
      <c r="O361" s="804">
        <v>24</v>
      </c>
      <c r="P361" s="802">
        <v>14</v>
      </c>
      <c r="Q361" s="802">
        <v>10</v>
      </c>
      <c r="R361" s="805">
        <v>0</v>
      </c>
      <c r="S361" s="805">
        <v>0</v>
      </c>
      <c r="T361" s="806">
        <f t="shared" ref="T361" si="159">IFERROR(O361/J361,"")</f>
        <v>1</v>
      </c>
      <c r="U361" s="804">
        <v>1</v>
      </c>
      <c r="V361" s="804"/>
      <c r="W361" s="802"/>
      <c r="X361" s="802"/>
      <c r="Y361" s="804">
        <v>0</v>
      </c>
      <c r="Z361" s="804">
        <v>0</v>
      </c>
      <c r="AA361" s="807">
        <f t="shared" si="155"/>
        <v>0</v>
      </c>
      <c r="AB361" s="805">
        <v>1</v>
      </c>
      <c r="AC361" s="802"/>
      <c r="AD361" s="802"/>
      <c r="AE361" s="802"/>
      <c r="AF361" s="802"/>
      <c r="AG361" s="802"/>
      <c r="AH361" s="802"/>
      <c r="AI361" s="802"/>
      <c r="AJ361" s="808"/>
    </row>
    <row r="362" spans="1:36" s="99" customFormat="1" ht="22.8" customHeight="1">
      <c r="A362" s="176">
        <v>357</v>
      </c>
      <c r="B362" s="332" t="s">
        <v>26</v>
      </c>
      <c r="C362" s="87" t="s">
        <v>563</v>
      </c>
      <c r="D362" s="11"/>
      <c r="E362" s="11"/>
      <c r="F362" s="11"/>
      <c r="G362" s="11"/>
      <c r="H362" s="18"/>
      <c r="I362" s="90"/>
      <c r="J362" s="241"/>
      <c r="K362" s="90"/>
      <c r="L362" s="90"/>
      <c r="M362" s="241"/>
      <c r="N362" s="241"/>
      <c r="O362" s="241"/>
      <c r="P362" s="90"/>
      <c r="Q362" s="90"/>
      <c r="R362" s="12"/>
      <c r="S362" s="12"/>
      <c r="T362" s="89"/>
      <c r="U362" s="241"/>
      <c r="V362" s="241"/>
      <c r="W362" s="90"/>
      <c r="X362" s="90"/>
      <c r="Y362" s="241"/>
      <c r="Z362" s="241"/>
      <c r="AA362" s="243"/>
      <c r="AB362" s="12"/>
      <c r="AC362" s="90"/>
      <c r="AD362" s="90"/>
      <c r="AE362" s="90"/>
      <c r="AF362" s="90"/>
      <c r="AG362" s="90"/>
      <c r="AH362" s="90"/>
      <c r="AI362" s="90"/>
      <c r="AJ362" s="17"/>
    </row>
    <row r="363" spans="1:36" s="99" customFormat="1" ht="22.8" customHeight="1">
      <c r="A363" s="632">
        <v>358</v>
      </c>
      <c r="B363" s="332" t="s">
        <v>26</v>
      </c>
      <c r="C363" s="87" t="s">
        <v>563</v>
      </c>
      <c r="D363" s="11"/>
      <c r="E363" s="11"/>
      <c r="F363" s="11"/>
      <c r="G363" s="11"/>
      <c r="H363" s="18"/>
      <c r="I363" s="90"/>
      <c r="J363" s="241"/>
      <c r="K363" s="90"/>
      <c r="L363" s="90"/>
      <c r="M363" s="241"/>
      <c r="N363" s="241"/>
      <c r="O363" s="241"/>
      <c r="P363" s="90"/>
      <c r="Q363" s="90"/>
      <c r="R363" s="12"/>
      <c r="S363" s="12"/>
      <c r="T363" s="89"/>
      <c r="U363" s="241"/>
      <c r="V363" s="241"/>
      <c r="W363" s="90"/>
      <c r="X363" s="90"/>
      <c r="Y363" s="241"/>
      <c r="Z363" s="241"/>
      <c r="AA363" s="243"/>
      <c r="AB363" s="12"/>
      <c r="AC363" s="90"/>
      <c r="AD363" s="90"/>
      <c r="AE363" s="90"/>
      <c r="AF363" s="90"/>
      <c r="AG363" s="90"/>
      <c r="AH363" s="90"/>
      <c r="AI363" s="90"/>
      <c r="AJ363" s="17"/>
    </row>
    <row r="364" spans="1:36" s="99" customFormat="1" ht="22.8" customHeight="1">
      <c r="A364" s="176">
        <v>359</v>
      </c>
      <c r="B364" s="332" t="s">
        <v>26</v>
      </c>
      <c r="C364" s="87" t="s">
        <v>563</v>
      </c>
      <c r="D364" s="11"/>
      <c r="E364" s="11"/>
      <c r="F364" s="11"/>
      <c r="G364" s="11"/>
      <c r="H364" s="18"/>
      <c r="I364" s="90"/>
      <c r="J364" s="241"/>
      <c r="K364" s="90"/>
      <c r="L364" s="90"/>
      <c r="M364" s="241"/>
      <c r="N364" s="241"/>
      <c r="O364" s="241"/>
      <c r="P364" s="90"/>
      <c r="Q364" s="90"/>
      <c r="R364" s="12"/>
      <c r="S364" s="12"/>
      <c r="T364" s="89"/>
      <c r="U364" s="241"/>
      <c r="V364" s="241"/>
      <c r="W364" s="90"/>
      <c r="X364" s="90"/>
      <c r="Y364" s="241"/>
      <c r="Z364" s="241"/>
      <c r="AA364" s="243"/>
      <c r="AB364" s="12"/>
      <c r="AC364" s="90"/>
      <c r="AD364" s="90"/>
      <c r="AE364" s="90"/>
      <c r="AF364" s="90"/>
      <c r="AG364" s="90"/>
      <c r="AH364" s="90"/>
      <c r="AI364" s="90"/>
      <c r="AJ364" s="17"/>
    </row>
    <row r="365" spans="1:36" s="99" customFormat="1" ht="22.8" customHeight="1">
      <c r="A365" s="632">
        <v>360</v>
      </c>
      <c r="B365" s="332" t="s">
        <v>26</v>
      </c>
      <c r="C365" s="87" t="s">
        <v>563</v>
      </c>
      <c r="D365" s="11"/>
      <c r="E365" s="11"/>
      <c r="F365" s="11"/>
      <c r="G365" s="11"/>
      <c r="H365" s="18"/>
      <c r="I365" s="90"/>
      <c r="J365" s="241"/>
      <c r="K365" s="90"/>
      <c r="L365" s="90"/>
      <c r="M365" s="241"/>
      <c r="N365" s="241"/>
      <c r="O365" s="241"/>
      <c r="P365" s="90"/>
      <c r="Q365" s="90"/>
      <c r="R365" s="12"/>
      <c r="S365" s="12"/>
      <c r="T365" s="89"/>
      <c r="U365" s="241"/>
      <c r="V365" s="241"/>
      <c r="W365" s="90"/>
      <c r="X365" s="90"/>
      <c r="Y365" s="241"/>
      <c r="Z365" s="241"/>
      <c r="AA365" s="243"/>
      <c r="AB365" s="12"/>
      <c r="AC365" s="90"/>
      <c r="AD365" s="90"/>
      <c r="AE365" s="90"/>
      <c r="AF365" s="90"/>
      <c r="AG365" s="90"/>
      <c r="AH365" s="90"/>
      <c r="AI365" s="90"/>
      <c r="AJ365" s="17"/>
    </row>
    <row r="366" spans="1:36" s="99" customFormat="1" ht="22.8" customHeight="1">
      <c r="A366" s="176">
        <v>361</v>
      </c>
      <c r="B366" s="332" t="s">
        <v>26</v>
      </c>
      <c r="C366" s="87" t="s">
        <v>563</v>
      </c>
      <c r="D366" s="11"/>
      <c r="E366" s="11"/>
      <c r="F366" s="11"/>
      <c r="G366" s="11"/>
      <c r="H366" s="18"/>
      <c r="I366" s="90"/>
      <c r="J366" s="241"/>
      <c r="K366" s="90"/>
      <c r="L366" s="90"/>
      <c r="M366" s="241"/>
      <c r="N366" s="241"/>
      <c r="O366" s="241"/>
      <c r="P366" s="90"/>
      <c r="Q366" s="90"/>
      <c r="R366" s="12"/>
      <c r="S366" s="12"/>
      <c r="T366" s="89"/>
      <c r="U366" s="241"/>
      <c r="V366" s="241"/>
      <c r="W366" s="90"/>
      <c r="X366" s="90"/>
      <c r="Y366" s="241"/>
      <c r="Z366" s="241"/>
      <c r="AA366" s="243"/>
      <c r="AB366" s="12"/>
      <c r="AC366" s="90"/>
      <c r="AD366" s="90"/>
      <c r="AE366" s="90"/>
      <c r="AF366" s="90"/>
      <c r="AG366" s="90"/>
      <c r="AH366" s="90"/>
      <c r="AI366" s="90"/>
      <c r="AJ366" s="17"/>
    </row>
    <row r="367" spans="1:36" customFormat="1" ht="19.2" customHeight="1">
      <c r="A367" s="632">
        <v>362</v>
      </c>
      <c r="B367" s="3" t="s">
        <v>26</v>
      </c>
      <c r="C367" s="87" t="s">
        <v>558</v>
      </c>
      <c r="D367" s="11" t="s">
        <v>43</v>
      </c>
      <c r="E367" s="11" t="s">
        <v>511</v>
      </c>
      <c r="F367" s="11" t="s">
        <v>15</v>
      </c>
      <c r="G367" s="11">
        <v>3</v>
      </c>
      <c r="H367" s="98" t="s">
        <v>404</v>
      </c>
      <c r="I367" s="98">
        <v>2</v>
      </c>
      <c r="J367" s="94">
        <v>24</v>
      </c>
      <c r="K367" s="98">
        <v>8</v>
      </c>
      <c r="L367" s="98">
        <v>16</v>
      </c>
      <c r="M367" s="94">
        <v>0</v>
      </c>
      <c r="N367" s="94">
        <v>0</v>
      </c>
      <c r="O367" s="94">
        <v>24</v>
      </c>
      <c r="P367" s="98">
        <v>8</v>
      </c>
      <c r="Q367" s="98">
        <v>16</v>
      </c>
      <c r="R367" s="73">
        <v>0</v>
      </c>
      <c r="S367" s="73">
        <v>0</v>
      </c>
      <c r="T367" s="91">
        <f t="shared" ref="T367:T368" si="160">IFERROR(O367/J367,"")</f>
        <v>1</v>
      </c>
      <c r="U367" s="94">
        <v>1</v>
      </c>
      <c r="V367" s="94"/>
      <c r="W367" s="98"/>
      <c r="X367" s="98"/>
      <c r="Y367" s="94">
        <v>0</v>
      </c>
      <c r="Z367" s="94">
        <v>0</v>
      </c>
      <c r="AA367" s="92">
        <f t="shared" ref="AA367:AA368" si="161">IFERROR(V367/O367,"")</f>
        <v>0</v>
      </c>
      <c r="AB367" s="73">
        <v>1</v>
      </c>
      <c r="AC367" s="98">
        <v>24</v>
      </c>
      <c r="AD367" s="98"/>
      <c r="AE367" s="98"/>
      <c r="AF367" s="98"/>
      <c r="AG367" s="98"/>
      <c r="AH367" s="98"/>
      <c r="AI367" s="98"/>
      <c r="AJ367" s="1"/>
    </row>
    <row r="368" spans="1:36" s="85" customFormat="1" ht="19.2" customHeight="1">
      <c r="A368" s="176">
        <v>363</v>
      </c>
      <c r="B368" s="332" t="s">
        <v>26</v>
      </c>
      <c r="C368" s="233" t="s">
        <v>558</v>
      </c>
      <c r="D368" s="333" t="s">
        <v>43</v>
      </c>
      <c r="E368" s="333" t="s">
        <v>511</v>
      </c>
      <c r="F368" s="333" t="s">
        <v>15</v>
      </c>
      <c r="G368" s="333">
        <v>3</v>
      </c>
      <c r="H368" s="802" t="s">
        <v>559</v>
      </c>
      <c r="I368" s="802">
        <v>3</v>
      </c>
      <c r="J368" s="804">
        <v>24</v>
      </c>
      <c r="K368" s="802">
        <v>0</v>
      </c>
      <c r="L368" s="802">
        <v>24</v>
      </c>
      <c r="M368" s="804">
        <v>0</v>
      </c>
      <c r="N368" s="804">
        <v>0</v>
      </c>
      <c r="O368" s="804">
        <v>24</v>
      </c>
      <c r="P368" s="802">
        <v>0</v>
      </c>
      <c r="Q368" s="802">
        <v>24</v>
      </c>
      <c r="R368" s="805">
        <v>0</v>
      </c>
      <c r="S368" s="805">
        <v>0</v>
      </c>
      <c r="T368" s="806">
        <f t="shared" si="160"/>
        <v>1</v>
      </c>
      <c r="U368" s="804">
        <v>1</v>
      </c>
      <c r="V368" s="804"/>
      <c r="W368" s="802"/>
      <c r="X368" s="802"/>
      <c r="Y368" s="804">
        <v>0</v>
      </c>
      <c r="Z368" s="804">
        <v>0</v>
      </c>
      <c r="AA368" s="807">
        <f t="shared" si="161"/>
        <v>0</v>
      </c>
      <c r="AB368" s="805">
        <v>1</v>
      </c>
      <c r="AC368" s="802"/>
      <c r="AD368" s="802"/>
      <c r="AE368" s="802"/>
      <c r="AF368" s="802"/>
      <c r="AG368" s="802"/>
      <c r="AH368" s="802"/>
      <c r="AI368" s="802"/>
      <c r="AJ368" s="808"/>
    </row>
    <row r="369" spans="1:36" customFormat="1" ht="19.2" customHeight="1">
      <c r="A369" s="632">
        <v>364</v>
      </c>
      <c r="B369" s="3" t="s">
        <v>26</v>
      </c>
      <c r="C369" s="87" t="s">
        <v>558</v>
      </c>
      <c r="D369" s="11" t="s">
        <v>43</v>
      </c>
      <c r="E369" s="11" t="s">
        <v>511</v>
      </c>
      <c r="F369" s="11" t="s">
        <v>15</v>
      </c>
      <c r="G369" s="11">
        <v>3</v>
      </c>
      <c r="H369" s="98" t="s">
        <v>217</v>
      </c>
      <c r="I369" s="98">
        <v>3</v>
      </c>
      <c r="J369" s="94">
        <v>24</v>
      </c>
      <c r="K369" s="98">
        <v>6</v>
      </c>
      <c r="L369" s="98">
        <v>18</v>
      </c>
      <c r="M369" s="94">
        <v>0</v>
      </c>
      <c r="N369" s="94">
        <v>0</v>
      </c>
      <c r="O369" s="94">
        <v>24</v>
      </c>
      <c r="P369" s="98">
        <v>6</v>
      </c>
      <c r="Q369" s="98">
        <v>18</v>
      </c>
      <c r="R369" s="73">
        <v>0</v>
      </c>
      <c r="S369" s="73">
        <v>0</v>
      </c>
      <c r="T369" s="91">
        <f t="shared" ref="T369" si="162">IFERROR(O369/J369,"")</f>
        <v>1</v>
      </c>
      <c r="U369" s="94">
        <v>1</v>
      </c>
      <c r="V369" s="94"/>
      <c r="W369" s="98"/>
      <c r="X369" s="98"/>
      <c r="Y369" s="94">
        <v>0</v>
      </c>
      <c r="Z369" s="94">
        <v>0</v>
      </c>
      <c r="AA369" s="92">
        <f t="shared" si="155"/>
        <v>0</v>
      </c>
      <c r="AB369" s="73">
        <v>1</v>
      </c>
      <c r="AC369" s="98"/>
      <c r="AD369" s="98"/>
      <c r="AE369" s="98"/>
      <c r="AF369" s="98"/>
      <c r="AG369" s="98"/>
      <c r="AH369" s="98"/>
      <c r="AI369" s="98"/>
      <c r="AJ369" s="1"/>
    </row>
    <row r="370" spans="1:36" s="85" customFormat="1" ht="30.6" customHeight="1">
      <c r="A370" s="176">
        <v>365</v>
      </c>
      <c r="B370" s="809" t="s">
        <v>26</v>
      </c>
      <c r="C370" s="295" t="s">
        <v>558</v>
      </c>
      <c r="D370" s="349" t="s">
        <v>43</v>
      </c>
      <c r="E370" s="349" t="s">
        <v>511</v>
      </c>
      <c r="F370" s="349" t="s">
        <v>15</v>
      </c>
      <c r="G370" s="349">
        <v>3</v>
      </c>
      <c r="H370" s="820" t="s">
        <v>295</v>
      </c>
      <c r="I370" s="783">
        <v>2</v>
      </c>
      <c r="J370" s="810">
        <v>24</v>
      </c>
      <c r="K370" s="811">
        <v>8</v>
      </c>
      <c r="L370" s="811">
        <v>16</v>
      </c>
      <c r="M370" s="810">
        <v>0</v>
      </c>
      <c r="N370" s="810">
        <v>0</v>
      </c>
      <c r="O370" s="810">
        <v>24</v>
      </c>
      <c r="P370" s="811">
        <v>8</v>
      </c>
      <c r="Q370" s="811">
        <v>16</v>
      </c>
      <c r="R370" s="812">
        <v>0</v>
      </c>
      <c r="S370" s="812">
        <v>0</v>
      </c>
      <c r="T370" s="813">
        <f>IFERROR(O370/J370,"")</f>
        <v>1</v>
      </c>
      <c r="U370" s="810">
        <v>1</v>
      </c>
      <c r="V370" s="810"/>
      <c r="W370" s="810"/>
      <c r="X370" s="810"/>
      <c r="Y370" s="810">
        <v>0</v>
      </c>
      <c r="Z370" s="810">
        <v>0</v>
      </c>
      <c r="AA370" s="814">
        <f t="shared" ref="AA370:AA375" si="163">IFERROR(V370/O370,"")</f>
        <v>0</v>
      </c>
      <c r="AB370" s="812">
        <v>1</v>
      </c>
      <c r="AC370" s="812">
        <v>24</v>
      </c>
      <c r="AD370" s="812">
        <v>0</v>
      </c>
      <c r="AE370" s="812">
        <v>0</v>
      </c>
      <c r="AF370" s="812">
        <v>0</v>
      </c>
      <c r="AG370" s="812">
        <v>0</v>
      </c>
      <c r="AH370" s="815" t="str">
        <f t="shared" ref="AH370" si="164">IFERROR(AC370/V370,"")</f>
        <v/>
      </c>
      <c r="AI370" s="772"/>
      <c r="AJ370" s="816">
        <v>3</v>
      </c>
    </row>
    <row r="371" spans="1:36" customFormat="1" ht="19.2" customHeight="1">
      <c r="A371" s="632">
        <v>366</v>
      </c>
      <c r="B371" s="3" t="s">
        <v>26</v>
      </c>
      <c r="C371" s="87" t="s">
        <v>558</v>
      </c>
      <c r="D371" s="11" t="s">
        <v>43</v>
      </c>
      <c r="E371" s="11" t="s">
        <v>511</v>
      </c>
      <c r="F371" s="11" t="s">
        <v>15</v>
      </c>
      <c r="G371" s="11">
        <v>3</v>
      </c>
      <c r="H371" s="98" t="s">
        <v>41</v>
      </c>
      <c r="I371" s="98">
        <v>3</v>
      </c>
      <c r="J371" s="94">
        <v>24</v>
      </c>
      <c r="K371" s="98">
        <v>7</v>
      </c>
      <c r="L371" s="98">
        <v>17</v>
      </c>
      <c r="M371" s="94">
        <v>0</v>
      </c>
      <c r="N371" s="94">
        <v>0</v>
      </c>
      <c r="O371" s="94">
        <v>23</v>
      </c>
      <c r="P371" s="98">
        <v>7</v>
      </c>
      <c r="Q371" s="98">
        <v>17</v>
      </c>
      <c r="R371" s="73">
        <v>0</v>
      </c>
      <c r="S371" s="73">
        <v>0</v>
      </c>
      <c r="T371" s="91">
        <f t="shared" ref="T371" si="165">IFERROR(O371/J371,"")</f>
        <v>0.95833333333333337</v>
      </c>
      <c r="U371" s="94">
        <v>1</v>
      </c>
      <c r="V371" s="94"/>
      <c r="W371" s="98"/>
      <c r="X371" s="98"/>
      <c r="Y371" s="94">
        <v>0</v>
      </c>
      <c r="Z371" s="94">
        <v>0</v>
      </c>
      <c r="AA371" s="92">
        <f t="shared" si="163"/>
        <v>0</v>
      </c>
      <c r="AB371" s="73">
        <v>1</v>
      </c>
      <c r="AC371" s="98"/>
      <c r="AD371" s="98"/>
      <c r="AE371" s="98"/>
      <c r="AF371" s="98"/>
      <c r="AG371" s="98"/>
      <c r="AH371" s="98"/>
      <c r="AI371" s="98"/>
      <c r="AJ371" s="1"/>
    </row>
    <row r="372" spans="1:36" customFormat="1" ht="25.2" customHeight="1">
      <c r="A372" s="176">
        <v>367</v>
      </c>
      <c r="B372" s="3" t="s">
        <v>26</v>
      </c>
      <c r="C372" s="87" t="s">
        <v>560</v>
      </c>
      <c r="D372" s="11" t="s">
        <v>277</v>
      </c>
      <c r="E372" s="11">
        <v>1716060266</v>
      </c>
      <c r="F372" s="11" t="s">
        <v>15</v>
      </c>
      <c r="G372" s="11">
        <v>3</v>
      </c>
      <c r="H372" s="98" t="s">
        <v>561</v>
      </c>
      <c r="I372" s="98">
        <v>2</v>
      </c>
      <c r="J372" s="98">
        <v>24</v>
      </c>
      <c r="K372" s="98">
        <v>9</v>
      </c>
      <c r="L372" s="98">
        <v>15</v>
      </c>
      <c r="M372" s="98">
        <v>0</v>
      </c>
      <c r="N372" s="98">
        <v>0</v>
      </c>
      <c r="O372" s="290">
        <v>23</v>
      </c>
      <c r="P372" s="98">
        <v>9</v>
      </c>
      <c r="Q372" s="98">
        <v>14</v>
      </c>
      <c r="R372" s="98">
        <v>0</v>
      </c>
      <c r="S372" s="98">
        <v>0</v>
      </c>
      <c r="T372" s="98"/>
      <c r="U372" s="98">
        <v>0</v>
      </c>
      <c r="V372" s="98">
        <v>23</v>
      </c>
      <c r="W372" s="98">
        <v>8</v>
      </c>
      <c r="X372" s="98">
        <v>13</v>
      </c>
      <c r="Y372" s="98">
        <v>0</v>
      </c>
      <c r="Z372" s="98">
        <v>0</v>
      </c>
      <c r="AA372" s="98"/>
      <c r="AB372" s="98">
        <v>0</v>
      </c>
      <c r="AC372" s="98">
        <v>23</v>
      </c>
      <c r="AD372" s="98">
        <v>8</v>
      </c>
      <c r="AE372" s="98">
        <v>13</v>
      </c>
      <c r="AF372" s="98">
        <v>0</v>
      </c>
      <c r="AG372" s="98">
        <v>0</v>
      </c>
      <c r="AH372" s="98"/>
      <c r="AI372" s="98"/>
      <c r="AJ372" s="1"/>
    </row>
    <row r="373" spans="1:36" customFormat="1" ht="25.2" customHeight="1">
      <c r="A373" s="632">
        <v>368</v>
      </c>
      <c r="B373" s="3" t="s">
        <v>26</v>
      </c>
      <c r="C373" s="87" t="s">
        <v>560</v>
      </c>
      <c r="D373" s="11" t="s">
        <v>277</v>
      </c>
      <c r="E373" s="11">
        <v>1716060266</v>
      </c>
      <c r="F373" s="11" t="s">
        <v>15</v>
      </c>
      <c r="G373" s="11">
        <v>3</v>
      </c>
      <c r="H373" s="98" t="s">
        <v>218</v>
      </c>
      <c r="I373" s="98">
        <v>3</v>
      </c>
      <c r="J373" s="98">
        <v>23</v>
      </c>
      <c r="K373" s="98">
        <v>5</v>
      </c>
      <c r="L373" s="98">
        <v>18</v>
      </c>
      <c r="M373" s="98">
        <v>0</v>
      </c>
      <c r="N373" s="98">
        <v>0</v>
      </c>
      <c r="O373" s="290">
        <v>24</v>
      </c>
      <c r="P373" s="98">
        <v>5</v>
      </c>
      <c r="Q373" s="98">
        <v>18</v>
      </c>
      <c r="R373" s="98">
        <v>0</v>
      </c>
      <c r="S373" s="98">
        <v>0</v>
      </c>
      <c r="T373" s="91"/>
      <c r="U373" s="98">
        <v>0</v>
      </c>
      <c r="V373" s="98">
        <v>23</v>
      </c>
      <c r="W373" s="98">
        <v>5</v>
      </c>
      <c r="X373" s="98">
        <v>18</v>
      </c>
      <c r="Y373" s="98">
        <v>0</v>
      </c>
      <c r="Z373" s="98">
        <v>0</v>
      </c>
      <c r="AA373" s="98"/>
      <c r="AB373" s="98">
        <v>0</v>
      </c>
      <c r="AC373" s="98">
        <v>23</v>
      </c>
      <c r="AD373" s="98">
        <v>5</v>
      </c>
      <c r="AE373" s="98">
        <v>18</v>
      </c>
      <c r="AF373" s="98">
        <v>0</v>
      </c>
      <c r="AG373" s="98">
        <v>0</v>
      </c>
      <c r="AH373" s="98"/>
      <c r="AI373" s="98"/>
      <c r="AJ373" s="1"/>
    </row>
    <row r="374" spans="1:36" customFormat="1" ht="25.2" customHeight="1">
      <c r="A374" s="176">
        <v>369</v>
      </c>
      <c r="B374" s="3" t="s">
        <v>26</v>
      </c>
      <c r="C374" s="87" t="s">
        <v>560</v>
      </c>
      <c r="D374" s="11" t="s">
        <v>277</v>
      </c>
      <c r="E374" s="11">
        <v>1716060266</v>
      </c>
      <c r="F374" s="11" t="s">
        <v>15</v>
      </c>
      <c r="G374" s="11">
        <v>3</v>
      </c>
      <c r="H374" s="98" t="s">
        <v>562</v>
      </c>
      <c r="I374" s="98">
        <v>3</v>
      </c>
      <c r="J374" s="98">
        <v>24</v>
      </c>
      <c r="K374" s="98">
        <v>5</v>
      </c>
      <c r="L374" s="98">
        <v>19</v>
      </c>
      <c r="M374" s="98">
        <v>0</v>
      </c>
      <c r="N374" s="98">
        <v>0</v>
      </c>
      <c r="O374" s="290">
        <v>23</v>
      </c>
      <c r="P374" s="98">
        <v>4</v>
      </c>
      <c r="Q374" s="98">
        <v>19</v>
      </c>
      <c r="R374" s="98">
        <v>0</v>
      </c>
      <c r="S374" s="98">
        <v>0</v>
      </c>
      <c r="T374" s="98"/>
      <c r="U374" s="98">
        <v>0</v>
      </c>
      <c r="V374" s="98">
        <v>17</v>
      </c>
      <c r="W374" s="98">
        <v>1</v>
      </c>
      <c r="X374" s="98">
        <v>16</v>
      </c>
      <c r="Y374" s="98">
        <v>0</v>
      </c>
      <c r="Z374" s="98">
        <v>0</v>
      </c>
      <c r="AA374" s="98"/>
      <c r="AB374" s="98">
        <v>0</v>
      </c>
      <c r="AC374" s="98">
        <v>17</v>
      </c>
      <c r="AD374" s="98">
        <v>1</v>
      </c>
      <c r="AE374" s="98">
        <v>16</v>
      </c>
      <c r="AF374" s="98">
        <v>0</v>
      </c>
      <c r="AG374" s="98">
        <v>0</v>
      </c>
      <c r="AH374" s="98"/>
      <c r="AI374" s="98"/>
      <c r="AJ374" s="1"/>
    </row>
    <row r="375" spans="1:36" customFormat="1" ht="25.2" customHeight="1">
      <c r="A375" s="632">
        <v>370</v>
      </c>
      <c r="B375" s="3" t="s">
        <v>26</v>
      </c>
      <c r="C375" s="87" t="s">
        <v>560</v>
      </c>
      <c r="D375" s="11" t="s">
        <v>277</v>
      </c>
      <c r="E375" s="11">
        <v>1716060266</v>
      </c>
      <c r="F375" s="11" t="s">
        <v>15</v>
      </c>
      <c r="G375" s="11">
        <v>3</v>
      </c>
      <c r="H375" s="791" t="s">
        <v>311</v>
      </c>
      <c r="I375" s="304">
        <v>2</v>
      </c>
      <c r="J375" s="94">
        <v>24</v>
      </c>
      <c r="K375" s="94">
        <v>7</v>
      </c>
      <c r="L375" s="94">
        <v>17</v>
      </c>
      <c r="M375" s="94">
        <v>0</v>
      </c>
      <c r="N375" s="94">
        <v>0</v>
      </c>
      <c r="O375" s="128">
        <v>24</v>
      </c>
      <c r="P375" s="73">
        <v>7</v>
      </c>
      <c r="Q375" s="73">
        <v>17</v>
      </c>
      <c r="R375" s="73">
        <v>0</v>
      </c>
      <c r="S375" s="73">
        <v>0</v>
      </c>
      <c r="T375" s="91">
        <f>IFERROR(O375/J375,"")</f>
        <v>1</v>
      </c>
      <c r="U375" s="94">
        <v>0</v>
      </c>
      <c r="V375" s="94">
        <v>24</v>
      </c>
      <c r="W375" s="94">
        <v>7</v>
      </c>
      <c r="X375" s="94">
        <v>17</v>
      </c>
      <c r="Y375" s="94">
        <v>0</v>
      </c>
      <c r="Z375" s="94">
        <v>0</v>
      </c>
      <c r="AA375" s="92">
        <f t="shared" si="163"/>
        <v>1</v>
      </c>
      <c r="AB375" s="73">
        <v>0</v>
      </c>
      <c r="AC375" s="73">
        <v>24</v>
      </c>
      <c r="AD375" s="73">
        <v>7</v>
      </c>
      <c r="AE375" s="73">
        <v>17</v>
      </c>
      <c r="AF375" s="73">
        <v>0</v>
      </c>
      <c r="AG375" s="73">
        <v>0</v>
      </c>
      <c r="AH375" s="93">
        <f t="shared" ref="AH375:AH376" si="166">IFERROR(AC375/V375,"")</f>
        <v>1</v>
      </c>
      <c r="AI375" s="80"/>
      <c r="AJ375" s="1"/>
    </row>
    <row r="376" spans="1:36" s="85" customFormat="1" ht="25.2" customHeight="1">
      <c r="A376" s="632">
        <v>371</v>
      </c>
      <c r="B376" s="332" t="s">
        <v>26</v>
      </c>
      <c r="C376" s="233" t="s">
        <v>560</v>
      </c>
      <c r="D376" s="333" t="s">
        <v>277</v>
      </c>
      <c r="E376" s="333">
        <v>1716060266</v>
      </c>
      <c r="F376" s="333" t="s">
        <v>15</v>
      </c>
      <c r="G376" s="333">
        <v>3</v>
      </c>
      <c r="H376" s="802" t="s">
        <v>41</v>
      </c>
      <c r="I376" s="802">
        <v>3</v>
      </c>
      <c r="J376" s="802">
        <v>24</v>
      </c>
      <c r="K376" s="802">
        <v>5</v>
      </c>
      <c r="L376" s="802">
        <v>19</v>
      </c>
      <c r="M376" s="802"/>
      <c r="N376" s="802"/>
      <c r="O376" s="817">
        <v>21</v>
      </c>
      <c r="P376" s="802">
        <v>5</v>
      </c>
      <c r="Q376" s="802">
        <v>16</v>
      </c>
      <c r="R376" s="802"/>
      <c r="S376" s="802"/>
      <c r="T376" s="806">
        <f>IFERROR(O376/J376,"")</f>
        <v>0.875</v>
      </c>
      <c r="U376" s="802">
        <v>0</v>
      </c>
      <c r="V376" s="802">
        <v>24</v>
      </c>
      <c r="W376" s="802">
        <v>5</v>
      </c>
      <c r="X376" s="802">
        <v>16</v>
      </c>
      <c r="Y376" s="802"/>
      <c r="Z376" s="802"/>
      <c r="AA376" s="807"/>
      <c r="AB376" s="802">
        <v>0</v>
      </c>
      <c r="AC376" s="802">
        <v>21</v>
      </c>
      <c r="AD376" s="802">
        <v>5</v>
      </c>
      <c r="AE376" s="802">
        <v>16</v>
      </c>
      <c r="AF376" s="802"/>
      <c r="AG376" s="802"/>
      <c r="AH376" s="818">
        <f t="shared" si="166"/>
        <v>0.875</v>
      </c>
      <c r="AI376" s="802"/>
      <c r="AJ376" s="808"/>
    </row>
    <row r="377" spans="1:36" customFormat="1" ht="27.6" customHeight="1">
      <c r="A377" s="632">
        <v>372</v>
      </c>
      <c r="B377" s="3" t="s">
        <v>26</v>
      </c>
      <c r="C377" s="87" t="s">
        <v>564</v>
      </c>
      <c r="D377" s="11" t="s">
        <v>62</v>
      </c>
      <c r="E377" s="303" t="s">
        <v>565</v>
      </c>
      <c r="F377" s="11" t="s">
        <v>15</v>
      </c>
      <c r="G377" s="11">
        <v>3</v>
      </c>
      <c r="H377" s="98" t="s">
        <v>404</v>
      </c>
      <c r="I377" s="98">
        <v>2</v>
      </c>
      <c r="J377" s="94">
        <v>24</v>
      </c>
      <c r="K377" s="98">
        <v>1</v>
      </c>
      <c r="L377" s="98">
        <v>23</v>
      </c>
      <c r="M377" s="94">
        <v>0</v>
      </c>
      <c r="N377" s="94">
        <v>0</v>
      </c>
      <c r="O377" s="94">
        <v>24</v>
      </c>
      <c r="P377" s="98">
        <v>1</v>
      </c>
      <c r="Q377" s="98">
        <v>23</v>
      </c>
      <c r="R377" s="73">
        <v>0</v>
      </c>
      <c r="S377" s="73">
        <v>0</v>
      </c>
      <c r="T377" s="91">
        <f t="shared" ref="T377:T379" si="167">IFERROR(O377/J377,"")</f>
        <v>1</v>
      </c>
      <c r="U377" s="94">
        <v>1</v>
      </c>
      <c r="V377" s="94"/>
      <c r="W377" s="98"/>
      <c r="X377" s="98"/>
      <c r="Y377" s="94">
        <v>0</v>
      </c>
      <c r="Z377" s="94">
        <v>0</v>
      </c>
      <c r="AA377" s="92">
        <f t="shared" ref="AA377:AA379" si="168">IFERROR(V377/O377,"")</f>
        <v>0</v>
      </c>
      <c r="AB377" s="73">
        <v>1</v>
      </c>
      <c r="AC377" s="98">
        <v>24</v>
      </c>
      <c r="AD377" s="98"/>
      <c r="AE377" s="98"/>
      <c r="AF377" s="98"/>
      <c r="AG377" s="98"/>
      <c r="AH377" s="98"/>
      <c r="AI377" s="98"/>
      <c r="AJ377" s="1"/>
    </row>
    <row r="378" spans="1:36" customFormat="1" ht="27.6" customHeight="1">
      <c r="A378" s="632">
        <v>373</v>
      </c>
      <c r="B378" s="3" t="s">
        <v>26</v>
      </c>
      <c r="C378" s="87" t="s">
        <v>564</v>
      </c>
      <c r="D378" s="11" t="s">
        <v>62</v>
      </c>
      <c r="E378" s="303" t="s">
        <v>565</v>
      </c>
      <c r="F378" s="11" t="s">
        <v>15</v>
      </c>
      <c r="G378" s="11">
        <v>3</v>
      </c>
      <c r="H378" s="98" t="s">
        <v>218</v>
      </c>
      <c r="I378" s="98">
        <v>3</v>
      </c>
      <c r="J378" s="94">
        <v>24</v>
      </c>
      <c r="K378" s="98">
        <v>6</v>
      </c>
      <c r="L378" s="98">
        <v>18</v>
      </c>
      <c r="M378" s="94">
        <v>0</v>
      </c>
      <c r="N378" s="94">
        <v>0</v>
      </c>
      <c r="O378" s="94">
        <v>24</v>
      </c>
      <c r="P378" s="98">
        <v>6</v>
      </c>
      <c r="Q378" s="98">
        <v>18</v>
      </c>
      <c r="R378" s="73">
        <v>0</v>
      </c>
      <c r="S378" s="73">
        <v>0</v>
      </c>
      <c r="T378" s="91">
        <f t="shared" ref="T378" si="169">IFERROR(O378/J378,"")</f>
        <v>1</v>
      </c>
      <c r="U378" s="94">
        <v>1</v>
      </c>
      <c r="V378" s="94"/>
      <c r="W378" s="98"/>
      <c r="X378" s="98"/>
      <c r="Y378" s="94">
        <v>0</v>
      </c>
      <c r="Z378" s="94">
        <v>0</v>
      </c>
      <c r="AA378" s="92">
        <f t="shared" ref="AA378" si="170">IFERROR(V378/O378,"")</f>
        <v>0</v>
      </c>
      <c r="AB378" s="73">
        <v>1</v>
      </c>
      <c r="AC378" s="98"/>
      <c r="AD378" s="98"/>
      <c r="AE378" s="98"/>
      <c r="AF378" s="98"/>
      <c r="AG378" s="98"/>
      <c r="AH378" s="98"/>
      <c r="AI378" s="98"/>
      <c r="AJ378" s="1"/>
    </row>
    <row r="379" spans="1:36" customFormat="1" ht="27.6" customHeight="1">
      <c r="A379" s="632">
        <v>374</v>
      </c>
      <c r="B379" s="3" t="s">
        <v>26</v>
      </c>
      <c r="C379" s="87" t="s">
        <v>564</v>
      </c>
      <c r="D379" s="11" t="s">
        <v>62</v>
      </c>
      <c r="E379" s="303" t="s">
        <v>565</v>
      </c>
      <c r="F379" s="11" t="s">
        <v>15</v>
      </c>
      <c r="G379" s="11">
        <v>3</v>
      </c>
      <c r="H379" s="98" t="s">
        <v>217</v>
      </c>
      <c r="I379" s="98">
        <v>3</v>
      </c>
      <c r="J379" s="94">
        <v>24</v>
      </c>
      <c r="K379" s="98">
        <v>11</v>
      </c>
      <c r="L379" s="98">
        <v>13</v>
      </c>
      <c r="M379" s="94">
        <v>0</v>
      </c>
      <c r="N379" s="94">
        <v>0</v>
      </c>
      <c r="O379" s="94">
        <v>24</v>
      </c>
      <c r="P379" s="98">
        <v>11</v>
      </c>
      <c r="Q379" s="98">
        <v>13</v>
      </c>
      <c r="R379" s="73">
        <v>0</v>
      </c>
      <c r="S379" s="73">
        <v>0</v>
      </c>
      <c r="T379" s="91">
        <f t="shared" si="167"/>
        <v>1</v>
      </c>
      <c r="U379" s="94">
        <v>1</v>
      </c>
      <c r="V379" s="94"/>
      <c r="W379" s="98"/>
      <c r="X379" s="98"/>
      <c r="Y379" s="94">
        <v>0</v>
      </c>
      <c r="Z379" s="94">
        <v>0</v>
      </c>
      <c r="AA379" s="92">
        <f t="shared" si="168"/>
        <v>0</v>
      </c>
      <c r="AB379" s="73">
        <v>1</v>
      </c>
      <c r="AC379" s="98"/>
      <c r="AD379" s="98"/>
      <c r="AE379" s="98"/>
      <c r="AF379" s="98"/>
      <c r="AG379" s="98"/>
      <c r="AH379" s="98"/>
      <c r="AI379" s="98"/>
      <c r="AJ379" s="1"/>
    </row>
    <row r="380" spans="1:36" customFormat="1" ht="27.6" customHeight="1">
      <c r="A380" s="632">
        <v>375</v>
      </c>
      <c r="B380" s="3" t="s">
        <v>26</v>
      </c>
      <c r="C380" s="87" t="s">
        <v>564</v>
      </c>
      <c r="D380" s="11" t="s">
        <v>62</v>
      </c>
      <c r="E380" s="303" t="s">
        <v>565</v>
      </c>
      <c r="F380" s="11" t="s">
        <v>15</v>
      </c>
      <c r="G380" s="11">
        <v>3</v>
      </c>
      <c r="H380" s="791" t="s">
        <v>295</v>
      </c>
      <c r="I380" s="304">
        <v>2</v>
      </c>
      <c r="J380" s="94">
        <v>24</v>
      </c>
      <c r="K380" s="94">
        <v>12</v>
      </c>
      <c r="L380" s="94">
        <v>12</v>
      </c>
      <c r="M380" s="94">
        <v>0</v>
      </c>
      <c r="N380" s="94">
        <v>0</v>
      </c>
      <c r="O380" s="94">
        <v>24</v>
      </c>
      <c r="P380" s="94">
        <v>12</v>
      </c>
      <c r="Q380" s="94">
        <v>12</v>
      </c>
      <c r="R380" s="73">
        <v>0</v>
      </c>
      <c r="S380" s="73">
        <v>0</v>
      </c>
      <c r="T380" s="91">
        <f>IFERROR(O380/J380,"")</f>
        <v>1</v>
      </c>
      <c r="U380" s="94">
        <v>1</v>
      </c>
      <c r="V380" s="94"/>
      <c r="W380" s="94"/>
      <c r="X380" s="94"/>
      <c r="Y380" s="94">
        <v>0</v>
      </c>
      <c r="Z380" s="94">
        <v>0</v>
      </c>
      <c r="AA380" s="92">
        <f t="shared" ref="AA380" si="171">IFERROR(V380/O380,"")</f>
        <v>0</v>
      </c>
      <c r="AB380" s="73">
        <v>1</v>
      </c>
      <c r="AC380" s="73">
        <v>24</v>
      </c>
      <c r="AD380" s="73">
        <v>0</v>
      </c>
      <c r="AE380" s="73">
        <v>0</v>
      </c>
      <c r="AF380" s="73">
        <v>0</v>
      </c>
      <c r="AG380" s="73">
        <v>0</v>
      </c>
      <c r="AH380" s="93" t="str">
        <f t="shared" ref="AH380" si="172">IFERROR(AC380/V380,"")</f>
        <v/>
      </c>
      <c r="AI380" s="80"/>
      <c r="AJ380" s="1">
        <v>3</v>
      </c>
    </row>
    <row r="381" spans="1:36" customFormat="1" ht="27.6" customHeight="1">
      <c r="A381" s="632">
        <v>376</v>
      </c>
      <c r="B381" s="3" t="s">
        <v>26</v>
      </c>
      <c r="C381" s="87" t="s">
        <v>564</v>
      </c>
      <c r="D381" s="11" t="s">
        <v>62</v>
      </c>
      <c r="E381" s="303" t="s">
        <v>565</v>
      </c>
      <c r="F381" s="11" t="s">
        <v>15</v>
      </c>
      <c r="G381" s="11">
        <v>3</v>
      </c>
      <c r="H381" s="98" t="s">
        <v>41</v>
      </c>
      <c r="I381" s="98">
        <v>3</v>
      </c>
      <c r="J381" s="94">
        <v>24</v>
      </c>
      <c r="K381" s="98">
        <v>8</v>
      </c>
      <c r="L381" s="98">
        <v>16</v>
      </c>
      <c r="M381" s="94">
        <v>0</v>
      </c>
      <c r="N381" s="94">
        <v>0</v>
      </c>
      <c r="O381" s="94">
        <v>24</v>
      </c>
      <c r="P381" s="98">
        <v>8</v>
      </c>
      <c r="Q381" s="98">
        <v>16</v>
      </c>
      <c r="R381" s="73">
        <v>0</v>
      </c>
      <c r="S381" s="73">
        <v>0</v>
      </c>
      <c r="T381" s="91">
        <f t="shared" ref="T381" si="173">IFERROR(O381/J381,"")</f>
        <v>1</v>
      </c>
      <c r="U381" s="94">
        <v>1</v>
      </c>
      <c r="V381" s="94"/>
      <c r="W381" s="98"/>
      <c r="X381" s="98"/>
      <c r="Y381" s="94">
        <v>0</v>
      </c>
      <c r="Z381" s="94">
        <v>0</v>
      </c>
      <c r="AA381" s="92">
        <f t="shared" ref="AA381:AA383" si="174">IFERROR(V381/O381,"")</f>
        <v>0</v>
      </c>
      <c r="AB381" s="73">
        <v>1</v>
      </c>
      <c r="AC381" s="98"/>
      <c r="AD381" s="98"/>
      <c r="AE381" s="98"/>
      <c r="AF381" s="98"/>
      <c r="AG381" s="98"/>
      <c r="AH381" s="98"/>
      <c r="AI381" s="98"/>
      <c r="AJ381" s="1"/>
    </row>
    <row r="382" spans="1:36" customFormat="1" ht="25.8" customHeight="1">
      <c r="A382" s="632">
        <v>377</v>
      </c>
      <c r="B382" s="3" t="s">
        <v>26</v>
      </c>
      <c r="C382" s="87" t="s">
        <v>566</v>
      </c>
      <c r="D382" s="11" t="s">
        <v>320</v>
      </c>
      <c r="E382" s="303" t="s">
        <v>567</v>
      </c>
      <c r="F382" s="11" t="s">
        <v>15</v>
      </c>
      <c r="G382" s="11">
        <v>3</v>
      </c>
      <c r="H382" s="129" t="s">
        <v>404</v>
      </c>
      <c r="I382" s="98">
        <v>2</v>
      </c>
      <c r="J382" s="94">
        <v>24</v>
      </c>
      <c r="K382" s="98">
        <v>2</v>
      </c>
      <c r="L382" s="98">
        <v>22</v>
      </c>
      <c r="M382" s="94">
        <v>0</v>
      </c>
      <c r="N382" s="94">
        <v>0</v>
      </c>
      <c r="O382" s="94">
        <v>24</v>
      </c>
      <c r="P382" s="98">
        <v>2</v>
      </c>
      <c r="Q382" s="98">
        <v>22</v>
      </c>
      <c r="R382" s="73">
        <v>0</v>
      </c>
      <c r="S382" s="73">
        <v>0</v>
      </c>
      <c r="T382" s="91">
        <f t="shared" ref="T382:T383" si="175">IFERROR(O382/J382,"")</f>
        <v>1</v>
      </c>
      <c r="U382" s="94">
        <v>1</v>
      </c>
      <c r="V382" s="94"/>
      <c r="W382" s="98"/>
      <c r="X382" s="98"/>
      <c r="Y382" s="94">
        <v>0</v>
      </c>
      <c r="Z382" s="94">
        <v>0</v>
      </c>
      <c r="AA382" s="92">
        <f t="shared" si="174"/>
        <v>0</v>
      </c>
      <c r="AB382" s="73">
        <v>1</v>
      </c>
      <c r="AC382" s="98">
        <v>24</v>
      </c>
      <c r="AD382" s="98"/>
      <c r="AE382" s="98"/>
      <c r="AF382" s="98"/>
      <c r="AG382" s="98"/>
      <c r="AH382" s="98"/>
      <c r="AI382" s="98"/>
      <c r="AJ382" s="1"/>
    </row>
    <row r="383" spans="1:36" customFormat="1" ht="25.8" customHeight="1">
      <c r="A383" s="632">
        <v>378</v>
      </c>
      <c r="B383" s="3" t="s">
        <v>26</v>
      </c>
      <c r="C383" s="87" t="s">
        <v>566</v>
      </c>
      <c r="D383" s="11" t="s">
        <v>320</v>
      </c>
      <c r="E383" s="303" t="s">
        <v>567</v>
      </c>
      <c r="F383" s="11" t="s">
        <v>15</v>
      </c>
      <c r="G383" s="11">
        <v>3</v>
      </c>
      <c r="H383" s="129" t="s">
        <v>218</v>
      </c>
      <c r="I383" s="98">
        <v>3</v>
      </c>
      <c r="J383" s="94">
        <v>24</v>
      </c>
      <c r="K383" s="98">
        <v>6</v>
      </c>
      <c r="L383" s="98">
        <v>16</v>
      </c>
      <c r="M383" s="94">
        <v>0</v>
      </c>
      <c r="N383" s="94">
        <v>0</v>
      </c>
      <c r="O383" s="94">
        <v>24</v>
      </c>
      <c r="P383" s="98">
        <v>6</v>
      </c>
      <c r="Q383" s="98">
        <v>16</v>
      </c>
      <c r="R383" s="73">
        <v>0</v>
      </c>
      <c r="S383" s="73">
        <v>0</v>
      </c>
      <c r="T383" s="91">
        <f t="shared" si="175"/>
        <v>1</v>
      </c>
      <c r="U383" s="94">
        <v>1</v>
      </c>
      <c r="V383" s="94"/>
      <c r="W383" s="98"/>
      <c r="X383" s="98"/>
      <c r="Y383" s="94">
        <v>0</v>
      </c>
      <c r="Z383" s="94">
        <v>0</v>
      </c>
      <c r="AA383" s="92">
        <f t="shared" si="174"/>
        <v>0</v>
      </c>
      <c r="AB383" s="73">
        <v>1</v>
      </c>
      <c r="AC383" s="98"/>
      <c r="AD383" s="98"/>
      <c r="AE383" s="98"/>
      <c r="AF383" s="98"/>
      <c r="AG383" s="98"/>
      <c r="AH383" s="98"/>
      <c r="AI383" s="98"/>
      <c r="AJ383" s="1"/>
    </row>
    <row r="384" spans="1:36" customFormat="1" ht="25.8" customHeight="1">
      <c r="A384" s="632">
        <v>379</v>
      </c>
      <c r="B384" s="3" t="s">
        <v>26</v>
      </c>
      <c r="C384" s="87" t="s">
        <v>566</v>
      </c>
      <c r="D384" s="11" t="s">
        <v>320</v>
      </c>
      <c r="E384" s="303" t="s">
        <v>567</v>
      </c>
      <c r="F384" s="11" t="s">
        <v>15</v>
      </c>
      <c r="G384" s="11">
        <v>3</v>
      </c>
      <c r="H384" s="129" t="s">
        <v>217</v>
      </c>
      <c r="I384" s="98">
        <v>3</v>
      </c>
      <c r="J384" s="94">
        <v>24</v>
      </c>
      <c r="K384" s="98">
        <v>8</v>
      </c>
      <c r="L384" s="98">
        <v>16</v>
      </c>
      <c r="M384" s="94">
        <v>0</v>
      </c>
      <c r="N384" s="94">
        <v>0</v>
      </c>
      <c r="O384" s="94">
        <v>24</v>
      </c>
      <c r="P384" s="98">
        <v>8</v>
      </c>
      <c r="Q384" s="98">
        <v>16</v>
      </c>
      <c r="R384" s="73">
        <v>0</v>
      </c>
      <c r="S384" s="73">
        <v>0</v>
      </c>
      <c r="T384" s="91">
        <f t="shared" ref="T384" si="176">IFERROR(O384/J384,"")</f>
        <v>1</v>
      </c>
      <c r="U384" s="94">
        <v>1</v>
      </c>
      <c r="V384" s="94"/>
      <c r="W384" s="98"/>
      <c r="X384" s="98"/>
      <c r="Y384" s="94">
        <v>0</v>
      </c>
      <c r="Z384" s="94">
        <v>0</v>
      </c>
      <c r="AA384" s="92">
        <f t="shared" ref="AA384" si="177">IFERROR(V384/O384,"")</f>
        <v>0</v>
      </c>
      <c r="AB384" s="73">
        <v>1</v>
      </c>
      <c r="AC384" s="98"/>
      <c r="AD384" s="98"/>
      <c r="AE384" s="98"/>
      <c r="AF384" s="98"/>
      <c r="AG384" s="98"/>
      <c r="AH384" s="98"/>
      <c r="AI384" s="98"/>
      <c r="AJ384" s="1"/>
    </row>
    <row r="385" spans="1:36" customFormat="1" ht="25.8" customHeight="1">
      <c r="A385" s="632">
        <v>380</v>
      </c>
      <c r="B385" s="3" t="s">
        <v>26</v>
      </c>
      <c r="C385" s="87" t="s">
        <v>566</v>
      </c>
      <c r="D385" s="11" t="s">
        <v>320</v>
      </c>
      <c r="E385" s="303" t="s">
        <v>567</v>
      </c>
      <c r="F385" s="11" t="s">
        <v>15</v>
      </c>
      <c r="G385" s="11">
        <v>3</v>
      </c>
      <c r="H385" s="350" t="s">
        <v>295</v>
      </c>
      <c r="I385" s="304">
        <v>2</v>
      </c>
      <c r="J385" s="94">
        <v>24</v>
      </c>
      <c r="K385" s="94">
        <v>14</v>
      </c>
      <c r="L385" s="94">
        <v>10</v>
      </c>
      <c r="M385" s="94">
        <v>0</v>
      </c>
      <c r="N385" s="94">
        <v>0</v>
      </c>
      <c r="O385" s="94">
        <v>24</v>
      </c>
      <c r="P385" s="94">
        <v>14</v>
      </c>
      <c r="Q385" s="94">
        <v>10</v>
      </c>
      <c r="R385" s="73">
        <v>0</v>
      </c>
      <c r="S385" s="73">
        <v>0</v>
      </c>
      <c r="T385" s="91">
        <f>IFERROR(O385/J385,"")</f>
        <v>1</v>
      </c>
      <c r="U385" s="94">
        <v>1</v>
      </c>
      <c r="V385" s="94"/>
      <c r="W385" s="94"/>
      <c r="X385" s="94"/>
      <c r="Y385" s="94">
        <v>0</v>
      </c>
      <c r="Z385" s="94">
        <v>0</v>
      </c>
      <c r="AA385" s="92">
        <f t="shared" ref="AA385:AA386" si="178">IFERROR(V385/O385,"")</f>
        <v>0</v>
      </c>
      <c r="AB385" s="73">
        <v>1</v>
      </c>
      <c r="AC385" s="73">
        <v>24</v>
      </c>
      <c r="AD385" s="73">
        <v>0</v>
      </c>
      <c r="AE385" s="73">
        <v>0</v>
      </c>
      <c r="AF385" s="73">
        <v>0</v>
      </c>
      <c r="AG385" s="73">
        <v>0</v>
      </c>
      <c r="AH385" s="93" t="str">
        <f t="shared" ref="AH385" si="179">IFERROR(AC385/V385,"")</f>
        <v/>
      </c>
      <c r="AI385" s="80"/>
      <c r="AJ385" s="1">
        <v>3</v>
      </c>
    </row>
    <row r="386" spans="1:36" customFormat="1" ht="25.8" customHeight="1">
      <c r="A386" s="632">
        <v>381</v>
      </c>
      <c r="B386" s="3" t="s">
        <v>26</v>
      </c>
      <c r="C386" s="87" t="s">
        <v>566</v>
      </c>
      <c r="D386" s="11" t="s">
        <v>320</v>
      </c>
      <c r="E386" s="303" t="s">
        <v>567</v>
      </c>
      <c r="F386" s="11" t="s">
        <v>15</v>
      </c>
      <c r="G386" s="11">
        <v>3</v>
      </c>
      <c r="H386" s="129" t="s">
        <v>41</v>
      </c>
      <c r="I386" s="98">
        <v>3</v>
      </c>
      <c r="J386" s="94">
        <v>24</v>
      </c>
      <c r="K386" s="98">
        <v>3</v>
      </c>
      <c r="L386" s="98">
        <v>21</v>
      </c>
      <c r="M386" s="94">
        <v>0</v>
      </c>
      <c r="N386" s="94">
        <v>0</v>
      </c>
      <c r="O386" s="94">
        <v>23</v>
      </c>
      <c r="P386" s="98">
        <v>3</v>
      </c>
      <c r="Q386" s="98">
        <v>21</v>
      </c>
      <c r="R386" s="73">
        <v>0</v>
      </c>
      <c r="S386" s="73">
        <v>0</v>
      </c>
      <c r="T386" s="91">
        <f t="shared" ref="T386" si="180">IFERROR(O386/J386,"")</f>
        <v>0.95833333333333337</v>
      </c>
      <c r="U386" s="94">
        <v>1</v>
      </c>
      <c r="V386" s="94"/>
      <c r="W386" s="98"/>
      <c r="X386" s="98"/>
      <c r="Y386" s="94">
        <v>0</v>
      </c>
      <c r="Z386" s="94">
        <v>0</v>
      </c>
      <c r="AA386" s="92">
        <f t="shared" si="178"/>
        <v>0</v>
      </c>
      <c r="AB386" s="73">
        <v>1</v>
      </c>
      <c r="AC386" s="98"/>
      <c r="AD386" s="98"/>
      <c r="AE386" s="98"/>
      <c r="AF386" s="98"/>
      <c r="AG386" s="98"/>
      <c r="AH386" s="98"/>
      <c r="AI386" s="98"/>
      <c r="AJ386" s="1"/>
    </row>
    <row r="387" spans="1:36" customFormat="1" ht="25.8" customHeight="1">
      <c r="A387" s="632">
        <v>382</v>
      </c>
      <c r="B387" s="3" t="s">
        <v>26</v>
      </c>
      <c r="C387" s="87" t="s">
        <v>571</v>
      </c>
      <c r="D387" s="11"/>
      <c r="E387" s="303"/>
      <c r="F387" s="11"/>
      <c r="G387" s="11"/>
      <c r="H387" s="801"/>
      <c r="I387" s="790"/>
      <c r="J387" s="345"/>
      <c r="K387" s="790"/>
      <c r="L387" s="790"/>
      <c r="M387" s="345"/>
      <c r="N387" s="345"/>
      <c r="O387" s="345"/>
      <c r="P387" s="790"/>
      <c r="Q387" s="790"/>
      <c r="R387" s="330"/>
      <c r="S387" s="330"/>
      <c r="T387" s="328"/>
      <c r="U387" s="345"/>
      <c r="V387" s="345"/>
      <c r="W387" s="790"/>
      <c r="X387" s="790"/>
      <c r="Y387" s="345"/>
      <c r="Z387" s="345"/>
      <c r="AA387" s="329"/>
      <c r="AB387" s="330"/>
      <c r="AC387" s="790"/>
      <c r="AD387" s="790"/>
      <c r="AE387" s="790"/>
      <c r="AF387" s="790"/>
      <c r="AG387" s="790"/>
      <c r="AH387" s="790"/>
      <c r="AI387" s="790"/>
      <c r="AJ387" s="327"/>
    </row>
    <row r="388" spans="1:36" customFormat="1" ht="25.8" customHeight="1">
      <c r="A388" s="632">
        <v>383</v>
      </c>
      <c r="B388" s="3" t="s">
        <v>26</v>
      </c>
      <c r="C388" s="87" t="s">
        <v>571</v>
      </c>
      <c r="D388" s="11"/>
      <c r="E388" s="303"/>
      <c r="F388" s="11"/>
      <c r="G388" s="11"/>
      <c r="H388" s="801"/>
      <c r="I388" s="790"/>
      <c r="J388" s="345"/>
      <c r="K388" s="790"/>
      <c r="L388" s="790"/>
      <c r="M388" s="345"/>
      <c r="N388" s="345"/>
      <c r="O388" s="345"/>
      <c r="P388" s="790"/>
      <c r="Q388" s="790"/>
      <c r="R388" s="330"/>
      <c r="S388" s="330"/>
      <c r="T388" s="328"/>
      <c r="U388" s="345"/>
      <c r="V388" s="345"/>
      <c r="W388" s="790"/>
      <c r="X388" s="790"/>
      <c r="Y388" s="345"/>
      <c r="Z388" s="345"/>
      <c r="AA388" s="329"/>
      <c r="AB388" s="330"/>
      <c r="AC388" s="790"/>
      <c r="AD388" s="790"/>
      <c r="AE388" s="790"/>
      <c r="AF388" s="790"/>
      <c r="AG388" s="790"/>
      <c r="AH388" s="790"/>
      <c r="AI388" s="790"/>
      <c r="AJ388" s="327"/>
    </row>
    <row r="389" spans="1:36" customFormat="1" ht="25.8" customHeight="1">
      <c r="A389" s="632">
        <v>384</v>
      </c>
      <c r="B389" s="3" t="s">
        <v>26</v>
      </c>
      <c r="C389" s="87" t="s">
        <v>571</v>
      </c>
      <c r="D389" s="11"/>
      <c r="E389" s="303"/>
      <c r="F389" s="11"/>
      <c r="G389" s="11"/>
      <c r="H389" s="801"/>
      <c r="I389" s="790"/>
      <c r="J389" s="345"/>
      <c r="K389" s="790"/>
      <c r="L389" s="790"/>
      <c r="M389" s="345"/>
      <c r="N389" s="345"/>
      <c r="O389" s="345"/>
      <c r="P389" s="790"/>
      <c r="Q389" s="790"/>
      <c r="R389" s="330"/>
      <c r="S389" s="330"/>
      <c r="T389" s="328"/>
      <c r="U389" s="345"/>
      <c r="V389" s="345"/>
      <c r="W389" s="790"/>
      <c r="X389" s="790"/>
      <c r="Y389" s="345"/>
      <c r="Z389" s="345"/>
      <c r="AA389" s="329"/>
      <c r="AB389" s="330"/>
      <c r="AC389" s="790"/>
      <c r="AD389" s="790"/>
      <c r="AE389" s="790"/>
      <c r="AF389" s="790"/>
      <c r="AG389" s="790"/>
      <c r="AH389" s="790"/>
      <c r="AI389" s="790"/>
      <c r="AJ389" s="327"/>
    </row>
    <row r="390" spans="1:36" s="99" customFormat="1" ht="22.2" customHeight="1">
      <c r="A390" s="632">
        <v>385</v>
      </c>
      <c r="B390" s="3" t="s">
        <v>26</v>
      </c>
      <c r="C390" s="287" t="s">
        <v>317</v>
      </c>
      <c r="D390" s="11"/>
      <c r="E390" s="11"/>
      <c r="F390" s="11"/>
      <c r="G390" s="11"/>
      <c r="H390" s="90"/>
      <c r="I390" s="90"/>
      <c r="J390" s="90"/>
      <c r="K390" s="90"/>
      <c r="L390" s="90"/>
      <c r="M390" s="90"/>
      <c r="N390" s="90"/>
      <c r="O390" s="819"/>
      <c r="P390" s="90"/>
      <c r="Q390" s="90"/>
      <c r="R390" s="90"/>
      <c r="S390" s="90"/>
      <c r="T390" s="89"/>
      <c r="U390" s="90"/>
      <c r="V390" s="90"/>
      <c r="W390" s="90"/>
      <c r="X390" s="90"/>
      <c r="Y390" s="90"/>
      <c r="Z390" s="90"/>
      <c r="AA390" s="243"/>
      <c r="AB390" s="90"/>
      <c r="AC390" s="90"/>
      <c r="AD390" s="90"/>
      <c r="AE390" s="90"/>
      <c r="AF390" s="90"/>
      <c r="AG390" s="90"/>
      <c r="AH390" s="242"/>
      <c r="AI390" s="90"/>
      <c r="AJ390" s="17"/>
    </row>
    <row r="391" spans="1:36" s="99" customFormat="1" ht="22.2" customHeight="1">
      <c r="A391" s="632">
        <v>386</v>
      </c>
      <c r="B391" s="3" t="s">
        <v>26</v>
      </c>
      <c r="C391" s="287" t="s">
        <v>317</v>
      </c>
      <c r="D391" s="11"/>
      <c r="E391" s="11"/>
      <c r="F391" s="11"/>
      <c r="G391" s="11"/>
      <c r="H391" s="90"/>
      <c r="I391" s="90"/>
      <c r="J391" s="90"/>
      <c r="K391" s="90"/>
      <c r="L391" s="90"/>
      <c r="M391" s="90"/>
      <c r="N391" s="90"/>
      <c r="O391" s="819"/>
      <c r="P391" s="90"/>
      <c r="Q391" s="90"/>
      <c r="R391" s="90"/>
      <c r="S391" s="90"/>
      <c r="T391" s="89"/>
      <c r="U391" s="90"/>
      <c r="V391" s="90"/>
      <c r="W391" s="90"/>
      <c r="X391" s="90"/>
      <c r="Y391" s="90"/>
      <c r="Z391" s="90"/>
      <c r="AA391" s="243"/>
      <c r="AB391" s="90"/>
      <c r="AC391" s="90"/>
      <c r="AD391" s="90"/>
      <c r="AE391" s="90"/>
      <c r="AF391" s="90"/>
      <c r="AG391" s="90"/>
      <c r="AH391" s="242"/>
      <c r="AI391" s="90"/>
      <c r="AJ391" s="17"/>
    </row>
    <row r="392" spans="1:36" s="99" customFormat="1" ht="22.2" customHeight="1">
      <c r="A392" s="632">
        <v>387</v>
      </c>
      <c r="B392" s="3" t="s">
        <v>26</v>
      </c>
      <c r="C392" s="287" t="s">
        <v>317</v>
      </c>
      <c r="D392" s="11"/>
      <c r="E392" s="11"/>
      <c r="F392" s="11"/>
      <c r="G392" s="11"/>
      <c r="H392" s="90"/>
      <c r="I392" s="90"/>
      <c r="J392" s="90"/>
      <c r="K392" s="90"/>
      <c r="L392" s="90"/>
      <c r="M392" s="90"/>
      <c r="N392" s="90"/>
      <c r="O392" s="819"/>
      <c r="P392" s="90"/>
      <c r="Q392" s="90"/>
      <c r="R392" s="90"/>
      <c r="S392" s="90"/>
      <c r="T392" s="89"/>
      <c r="U392" s="90"/>
      <c r="V392" s="90"/>
      <c r="W392" s="90"/>
      <c r="X392" s="90"/>
      <c r="Y392" s="90"/>
      <c r="Z392" s="90"/>
      <c r="AA392" s="243"/>
      <c r="AB392" s="90"/>
      <c r="AC392" s="90"/>
      <c r="AD392" s="90"/>
      <c r="AE392" s="90"/>
      <c r="AF392" s="90"/>
      <c r="AG392" s="90"/>
      <c r="AH392" s="242"/>
      <c r="AI392" s="90"/>
      <c r="AJ392" s="17"/>
    </row>
    <row r="393" spans="1:36" s="99" customFormat="1" ht="22.2" customHeight="1">
      <c r="A393" s="632">
        <v>388</v>
      </c>
      <c r="B393" s="3" t="s">
        <v>26</v>
      </c>
      <c r="C393" s="287" t="s">
        <v>317</v>
      </c>
      <c r="D393" s="11"/>
      <c r="E393" s="11"/>
      <c r="F393" s="11"/>
      <c r="G393" s="11"/>
      <c r="H393" s="18"/>
      <c r="I393" s="90"/>
      <c r="J393" s="241"/>
      <c r="K393" s="90"/>
      <c r="L393" s="90"/>
      <c r="M393" s="241"/>
      <c r="N393" s="241"/>
      <c r="O393" s="241"/>
      <c r="P393" s="90"/>
      <c r="Q393" s="90"/>
      <c r="R393" s="12"/>
      <c r="S393" s="12"/>
      <c r="T393" s="89"/>
      <c r="U393" s="241"/>
      <c r="V393" s="241"/>
      <c r="W393" s="90"/>
      <c r="X393" s="90"/>
      <c r="Y393" s="241"/>
      <c r="Z393" s="241"/>
      <c r="AA393" s="243"/>
      <c r="AB393" s="12"/>
      <c r="AC393" s="90"/>
      <c r="AD393" s="90"/>
      <c r="AE393" s="90"/>
      <c r="AF393" s="90"/>
      <c r="AG393" s="90"/>
      <c r="AH393" s="90"/>
      <c r="AI393" s="90"/>
      <c r="AJ393" s="17"/>
    </row>
    <row r="394" spans="1:36" s="829" customFormat="1" ht="22.2" customHeight="1">
      <c r="A394" s="632">
        <v>389</v>
      </c>
      <c r="B394" s="332" t="s">
        <v>26</v>
      </c>
      <c r="C394" s="822" t="s">
        <v>317</v>
      </c>
      <c r="D394" s="333"/>
      <c r="E394" s="333"/>
      <c r="F394" s="333"/>
      <c r="G394" s="333"/>
      <c r="H394" s="823"/>
      <c r="I394" s="821"/>
      <c r="J394" s="824"/>
      <c r="K394" s="821"/>
      <c r="L394" s="821"/>
      <c r="M394" s="824"/>
      <c r="N394" s="824"/>
      <c r="O394" s="824"/>
      <c r="P394" s="821"/>
      <c r="Q394" s="821"/>
      <c r="R394" s="825"/>
      <c r="S394" s="825"/>
      <c r="T394" s="826"/>
      <c r="U394" s="824"/>
      <c r="V394" s="824"/>
      <c r="W394" s="821"/>
      <c r="X394" s="821"/>
      <c r="Y394" s="824"/>
      <c r="Z394" s="824"/>
      <c r="AA394" s="827"/>
      <c r="AB394" s="825"/>
      <c r="AC394" s="821"/>
      <c r="AD394" s="821"/>
      <c r="AE394" s="821"/>
      <c r="AF394" s="821"/>
      <c r="AG394" s="821"/>
      <c r="AH394" s="821"/>
      <c r="AI394" s="821"/>
      <c r="AJ394" s="828"/>
    </row>
    <row r="395" spans="1:36" customFormat="1" ht="18.600000000000001" customHeight="1">
      <c r="A395" s="632">
        <v>390</v>
      </c>
      <c r="B395" s="3" t="s">
        <v>26</v>
      </c>
      <c r="C395" s="87" t="s">
        <v>340</v>
      </c>
      <c r="D395" s="11" t="s">
        <v>89</v>
      </c>
      <c r="E395" s="303" t="s">
        <v>341</v>
      </c>
      <c r="F395" s="11" t="s">
        <v>15</v>
      </c>
      <c r="G395" s="11">
        <v>3</v>
      </c>
      <c r="H395" s="129" t="s">
        <v>218</v>
      </c>
      <c r="I395" s="98">
        <v>3</v>
      </c>
      <c r="J395" s="94">
        <v>24</v>
      </c>
      <c r="K395" s="98">
        <v>4</v>
      </c>
      <c r="L395" s="98">
        <v>20</v>
      </c>
      <c r="M395" s="94">
        <v>0</v>
      </c>
      <c r="N395" s="94">
        <v>0</v>
      </c>
      <c r="O395" s="94">
        <v>24</v>
      </c>
      <c r="P395" s="98">
        <v>4</v>
      </c>
      <c r="Q395" s="98">
        <v>20</v>
      </c>
      <c r="R395" s="73">
        <v>0</v>
      </c>
      <c r="S395" s="73">
        <v>0</v>
      </c>
      <c r="T395" s="91">
        <f t="shared" ref="T395" si="181">IFERROR(O395/J395,"")</f>
        <v>1</v>
      </c>
      <c r="U395" s="94">
        <v>1</v>
      </c>
      <c r="V395" s="94"/>
      <c r="W395" s="98"/>
      <c r="X395" s="98"/>
      <c r="Y395" s="94">
        <v>0</v>
      </c>
      <c r="Z395" s="94">
        <v>0</v>
      </c>
      <c r="AA395" s="92">
        <f t="shared" ref="AA395" si="182">IFERROR(V395/O395,"")</f>
        <v>0</v>
      </c>
      <c r="AB395" s="73">
        <v>1</v>
      </c>
      <c r="AC395" s="98"/>
      <c r="AD395" s="98"/>
      <c r="AE395" s="98"/>
      <c r="AF395" s="98"/>
      <c r="AG395" s="98"/>
      <c r="AH395" s="98"/>
      <c r="AI395" s="98"/>
      <c r="AJ395" s="1"/>
    </row>
    <row r="396" spans="1:36" customFormat="1" ht="18.600000000000001" customHeight="1">
      <c r="A396" s="632">
        <v>391</v>
      </c>
      <c r="B396" s="3" t="s">
        <v>26</v>
      </c>
      <c r="C396" s="87" t="s">
        <v>340</v>
      </c>
      <c r="D396" s="11" t="s">
        <v>89</v>
      </c>
      <c r="E396" s="303" t="s">
        <v>341</v>
      </c>
      <c r="F396" s="11" t="s">
        <v>15</v>
      </c>
      <c r="G396" s="11">
        <v>3</v>
      </c>
      <c r="H396" s="350" t="s">
        <v>295</v>
      </c>
      <c r="I396" s="304">
        <v>2</v>
      </c>
      <c r="J396" s="94">
        <v>24</v>
      </c>
      <c r="K396" s="94">
        <v>15</v>
      </c>
      <c r="L396" s="94">
        <v>9</v>
      </c>
      <c r="M396" s="94">
        <v>0</v>
      </c>
      <c r="N396" s="94">
        <v>0</v>
      </c>
      <c r="O396" s="94">
        <v>24</v>
      </c>
      <c r="P396" s="94">
        <v>15</v>
      </c>
      <c r="Q396" s="94">
        <v>9</v>
      </c>
      <c r="R396" s="73">
        <v>0</v>
      </c>
      <c r="S396" s="73">
        <v>0</v>
      </c>
      <c r="T396" s="91">
        <f>IFERROR(O396/J396,"")</f>
        <v>1</v>
      </c>
      <c r="U396" s="94">
        <v>1</v>
      </c>
      <c r="V396" s="94"/>
      <c r="W396" s="94"/>
      <c r="X396" s="94"/>
      <c r="Y396" s="94">
        <v>0</v>
      </c>
      <c r="Z396" s="94">
        <v>0</v>
      </c>
      <c r="AA396" s="92">
        <f t="shared" ref="AA396:AA397" si="183">IFERROR(V396/O396,"")</f>
        <v>0</v>
      </c>
      <c r="AB396" s="73">
        <v>1</v>
      </c>
      <c r="AC396" s="73">
        <v>24</v>
      </c>
      <c r="AD396" s="73">
        <v>0</v>
      </c>
      <c r="AE396" s="73">
        <v>0</v>
      </c>
      <c r="AF396" s="73">
        <v>0</v>
      </c>
      <c r="AG396" s="73">
        <v>0</v>
      </c>
      <c r="AH396" s="93" t="str">
        <f t="shared" ref="AH396" si="184">IFERROR(AC396/V396,"")</f>
        <v/>
      </c>
      <c r="AI396" s="80"/>
      <c r="AJ396" s="1">
        <v>3</v>
      </c>
    </row>
    <row r="397" spans="1:36" customFormat="1" ht="18.600000000000001" customHeight="1">
      <c r="A397" s="632">
        <v>392</v>
      </c>
      <c r="B397" s="3" t="s">
        <v>26</v>
      </c>
      <c r="C397" s="87" t="s">
        <v>340</v>
      </c>
      <c r="D397" s="11" t="s">
        <v>89</v>
      </c>
      <c r="E397" s="303" t="s">
        <v>341</v>
      </c>
      <c r="F397" s="11" t="s">
        <v>15</v>
      </c>
      <c r="G397" s="11">
        <v>3</v>
      </c>
      <c r="H397" s="129" t="s">
        <v>41</v>
      </c>
      <c r="I397" s="98">
        <v>3</v>
      </c>
      <c r="J397" s="94">
        <v>24</v>
      </c>
      <c r="K397" s="98">
        <v>10</v>
      </c>
      <c r="L397" s="98">
        <v>14</v>
      </c>
      <c r="M397" s="94">
        <v>0</v>
      </c>
      <c r="N397" s="94">
        <v>0</v>
      </c>
      <c r="O397" s="94">
        <v>24</v>
      </c>
      <c r="P397" s="98">
        <v>10</v>
      </c>
      <c r="Q397" s="98">
        <v>14</v>
      </c>
      <c r="R397" s="73">
        <v>0</v>
      </c>
      <c r="S397" s="73">
        <v>0</v>
      </c>
      <c r="T397" s="91">
        <f t="shared" ref="T397" si="185">IFERROR(O397/J397,"")</f>
        <v>1</v>
      </c>
      <c r="U397" s="94">
        <v>1</v>
      </c>
      <c r="V397" s="94"/>
      <c r="W397" s="98"/>
      <c r="X397" s="98"/>
      <c r="Y397" s="94">
        <v>0</v>
      </c>
      <c r="Z397" s="94">
        <v>0</v>
      </c>
      <c r="AA397" s="92">
        <f t="shared" si="183"/>
        <v>0</v>
      </c>
      <c r="AB397" s="73">
        <v>1</v>
      </c>
      <c r="AC397" s="98"/>
      <c r="AD397" s="98"/>
      <c r="AE397" s="98"/>
      <c r="AF397" s="98"/>
      <c r="AG397" s="98"/>
      <c r="AH397" s="98"/>
      <c r="AI397" s="98"/>
      <c r="AJ397" s="1"/>
    </row>
    <row r="398" spans="1:36" s="99" customFormat="1" ht="18.600000000000001" customHeight="1">
      <c r="A398" s="632">
        <v>393</v>
      </c>
      <c r="B398" s="11" t="s">
        <v>568</v>
      </c>
      <c r="C398" s="87" t="s">
        <v>569</v>
      </c>
      <c r="D398" s="11" t="s">
        <v>381</v>
      </c>
      <c r="E398" s="11">
        <v>1774930378</v>
      </c>
      <c r="F398" s="11" t="s">
        <v>15</v>
      </c>
      <c r="G398" s="11">
        <v>3</v>
      </c>
      <c r="H398" s="11" t="s">
        <v>218</v>
      </c>
      <c r="I398" s="11">
        <v>3</v>
      </c>
      <c r="J398" s="241">
        <v>24</v>
      </c>
      <c r="K398" s="241">
        <v>0</v>
      </c>
      <c r="L398" s="241">
        <v>24</v>
      </c>
      <c r="M398" s="241">
        <v>0</v>
      </c>
      <c r="N398" s="241">
        <v>0</v>
      </c>
      <c r="O398" s="819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0"/>
      <c r="AD398" s="90"/>
      <c r="AE398" s="90"/>
      <c r="AF398" s="90"/>
      <c r="AG398" s="90"/>
      <c r="AH398" s="90"/>
      <c r="AI398" s="90"/>
      <c r="AJ398" s="17"/>
    </row>
    <row r="399" spans="1:36" s="99" customFormat="1" ht="18.600000000000001" customHeight="1">
      <c r="A399" s="632">
        <v>394</v>
      </c>
      <c r="B399" s="11" t="s">
        <v>568</v>
      </c>
      <c r="C399" s="87" t="s">
        <v>569</v>
      </c>
      <c r="D399" s="11" t="s">
        <v>381</v>
      </c>
      <c r="E399" s="11">
        <v>1774930378</v>
      </c>
      <c r="F399" s="11" t="s">
        <v>15</v>
      </c>
      <c r="G399" s="11">
        <v>3</v>
      </c>
      <c r="H399" s="11" t="s">
        <v>570</v>
      </c>
      <c r="I399" s="11">
        <v>3</v>
      </c>
      <c r="J399" s="241">
        <v>24</v>
      </c>
      <c r="K399" s="241">
        <v>15</v>
      </c>
      <c r="L399" s="241">
        <v>9</v>
      </c>
      <c r="M399" s="241">
        <v>0</v>
      </c>
      <c r="N399" s="241">
        <v>0</v>
      </c>
      <c r="O399" s="819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17"/>
    </row>
    <row r="400" spans="1:36" s="99" customFormat="1" ht="18.600000000000001" customHeight="1">
      <c r="A400" s="632">
        <v>395</v>
      </c>
      <c r="B400" s="11" t="s">
        <v>568</v>
      </c>
      <c r="C400" s="87" t="s">
        <v>569</v>
      </c>
      <c r="D400" s="11" t="s">
        <v>381</v>
      </c>
      <c r="E400" s="11">
        <v>1774930378</v>
      </c>
      <c r="F400" s="11" t="s">
        <v>15</v>
      </c>
      <c r="G400" s="11">
        <v>3</v>
      </c>
      <c r="H400" s="11" t="s">
        <v>295</v>
      </c>
      <c r="I400" s="11">
        <v>2</v>
      </c>
      <c r="J400" s="241">
        <v>24</v>
      </c>
      <c r="K400" s="241">
        <v>17</v>
      </c>
      <c r="L400" s="241">
        <v>7</v>
      </c>
      <c r="M400" s="241">
        <v>0</v>
      </c>
      <c r="N400" s="241">
        <v>0</v>
      </c>
      <c r="O400" s="88"/>
      <c r="P400" s="12"/>
      <c r="Q400" s="12"/>
      <c r="R400" s="12"/>
      <c r="S400" s="12">
        <v>0</v>
      </c>
      <c r="T400" s="89">
        <f>IFERROR(O400/J400,"")</f>
        <v>0</v>
      </c>
      <c r="U400" s="241"/>
      <c r="V400" s="241"/>
      <c r="W400" s="241"/>
      <c r="X400" s="241"/>
      <c r="Y400" s="241"/>
      <c r="Z400" s="241"/>
      <c r="AA400" s="243" t="str">
        <f t="shared" ref="AA400" si="186">IFERROR(V400/O400,"")</f>
        <v/>
      </c>
      <c r="AB400" s="12"/>
      <c r="AC400" s="12"/>
      <c r="AD400" s="12"/>
      <c r="AE400" s="12"/>
      <c r="AF400" s="12"/>
      <c r="AG400" s="12"/>
      <c r="AH400" s="242" t="str">
        <f t="shared" ref="AH400" si="187">IFERROR(AC400/V400,"")</f>
        <v/>
      </c>
      <c r="AI400" s="80"/>
      <c r="AJ400" s="17">
        <v>3</v>
      </c>
    </row>
    <row r="401" spans="1:36" s="832" customFormat="1" ht="18.600000000000001" customHeight="1">
      <c r="A401" s="632">
        <v>396</v>
      </c>
      <c r="B401" s="3" t="s">
        <v>26</v>
      </c>
      <c r="C401" s="87" t="s">
        <v>334</v>
      </c>
      <c r="D401" s="11" t="s">
        <v>215</v>
      </c>
      <c r="E401" s="831">
        <v>1540785564</v>
      </c>
      <c r="F401" s="11" t="s">
        <v>15</v>
      </c>
      <c r="G401" s="11">
        <v>3</v>
      </c>
      <c r="H401" s="87" t="s">
        <v>218</v>
      </c>
      <c r="I401" s="11">
        <v>3</v>
      </c>
      <c r="J401" s="341">
        <v>24</v>
      </c>
      <c r="K401" s="342">
        <v>0</v>
      </c>
      <c r="L401" s="342">
        <v>24</v>
      </c>
      <c r="M401" s="342">
        <v>0</v>
      </c>
      <c r="N401" s="342">
        <v>0</v>
      </c>
      <c r="O401" s="343">
        <v>24</v>
      </c>
      <c r="P401" s="3">
        <v>0</v>
      </c>
      <c r="Q401" s="3">
        <v>24</v>
      </c>
      <c r="R401" s="3">
        <v>0</v>
      </c>
      <c r="S401" s="3">
        <v>0</v>
      </c>
      <c r="T401" s="95">
        <v>1</v>
      </c>
      <c r="U401" s="342">
        <v>1</v>
      </c>
      <c r="V401" s="342">
        <v>23</v>
      </c>
      <c r="W401" s="342">
        <v>0</v>
      </c>
      <c r="X401" s="342">
        <v>23</v>
      </c>
      <c r="Y401" s="342">
        <v>0</v>
      </c>
      <c r="Z401" s="342">
        <v>0</v>
      </c>
      <c r="AA401" s="96">
        <f>IFERROR(V401/O401,"")</f>
        <v>0.95833333333333337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97">
        <v>0</v>
      </c>
      <c r="AI401" s="344"/>
      <c r="AJ401" s="3"/>
    </row>
    <row r="402" spans="1:36" s="832" customFormat="1" ht="18.600000000000001" customHeight="1">
      <c r="A402" s="632">
        <v>397</v>
      </c>
      <c r="B402" s="3" t="s">
        <v>26</v>
      </c>
      <c r="C402" s="87" t="s">
        <v>334</v>
      </c>
      <c r="D402" s="11" t="s">
        <v>215</v>
      </c>
      <c r="E402" s="340">
        <v>1540785564</v>
      </c>
      <c r="F402" s="11" t="s">
        <v>15</v>
      </c>
      <c r="G402" s="11">
        <v>3</v>
      </c>
      <c r="H402" s="833" t="s">
        <v>33</v>
      </c>
      <c r="I402" s="809">
        <v>3</v>
      </c>
      <c r="J402" s="3">
        <v>24</v>
      </c>
      <c r="K402" s="3">
        <v>7</v>
      </c>
      <c r="L402" s="3">
        <v>17</v>
      </c>
      <c r="M402" s="3">
        <v>0</v>
      </c>
      <c r="N402" s="3">
        <v>0</v>
      </c>
      <c r="O402" s="343">
        <v>23</v>
      </c>
      <c r="P402" s="3">
        <v>7</v>
      </c>
      <c r="Q402" s="3">
        <v>16</v>
      </c>
      <c r="R402" s="3">
        <v>0</v>
      </c>
      <c r="S402" s="3">
        <v>0</v>
      </c>
      <c r="T402" s="95">
        <v>1</v>
      </c>
      <c r="U402" s="3">
        <v>2</v>
      </c>
      <c r="V402" s="3">
        <v>21</v>
      </c>
      <c r="W402" s="3">
        <v>7</v>
      </c>
      <c r="X402" s="3">
        <v>14</v>
      </c>
      <c r="Y402" s="3">
        <v>0</v>
      </c>
      <c r="Z402" s="3">
        <v>0</v>
      </c>
      <c r="AA402" s="96">
        <f>IFERROR(V402/O402,"")</f>
        <v>0.91304347826086951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97">
        <v>0</v>
      </c>
      <c r="AI402" s="3"/>
      <c r="AJ402" s="3"/>
    </row>
    <row r="403" spans="1:36" s="832" customFormat="1" ht="18.600000000000001" customHeight="1">
      <c r="A403" s="632">
        <v>398</v>
      </c>
      <c r="B403" s="3" t="s">
        <v>26</v>
      </c>
      <c r="C403" s="87" t="s">
        <v>334</v>
      </c>
      <c r="D403" s="11" t="s">
        <v>215</v>
      </c>
      <c r="E403" s="340">
        <v>1540785564</v>
      </c>
      <c r="F403" s="11" t="s">
        <v>15</v>
      </c>
      <c r="G403" s="11">
        <v>3</v>
      </c>
      <c r="H403" s="229" t="s">
        <v>311</v>
      </c>
      <c r="I403" s="3">
        <v>2</v>
      </c>
      <c r="J403" s="3">
        <v>24</v>
      </c>
      <c r="K403" s="3">
        <v>3</v>
      </c>
      <c r="L403" s="3">
        <v>21</v>
      </c>
      <c r="M403" s="3">
        <v>0</v>
      </c>
      <c r="N403" s="3">
        <v>0</v>
      </c>
      <c r="O403" s="343">
        <v>0</v>
      </c>
      <c r="P403" s="3">
        <v>0</v>
      </c>
      <c r="Q403" s="3">
        <v>0</v>
      </c>
      <c r="R403" s="3">
        <v>0</v>
      </c>
      <c r="S403" s="3">
        <v>0</v>
      </c>
      <c r="T403" s="95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96" t="str">
        <f>IFERROR(V403/O403,"")</f>
        <v/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97">
        <v>0</v>
      </c>
      <c r="AI403" s="3"/>
      <c r="AJ403" s="3"/>
    </row>
    <row r="404" spans="1:36" customFormat="1" ht="18.600000000000001" customHeight="1">
      <c r="A404" s="632">
        <v>399</v>
      </c>
      <c r="B404" s="3" t="s">
        <v>26</v>
      </c>
      <c r="C404" s="87" t="s">
        <v>572</v>
      </c>
      <c r="D404" s="11" t="s">
        <v>277</v>
      </c>
      <c r="E404" s="303" t="s">
        <v>573</v>
      </c>
      <c r="F404" s="1" t="s">
        <v>15</v>
      </c>
      <c r="G404" s="98">
        <v>3</v>
      </c>
      <c r="H404" s="98" t="s">
        <v>34</v>
      </c>
      <c r="I404" s="98">
        <v>2</v>
      </c>
      <c r="J404" s="98">
        <v>24</v>
      </c>
      <c r="K404" s="98">
        <v>3</v>
      </c>
      <c r="L404" s="98">
        <v>21</v>
      </c>
      <c r="M404" s="98">
        <v>0</v>
      </c>
      <c r="N404" s="98">
        <v>0</v>
      </c>
      <c r="O404" s="290">
        <v>24</v>
      </c>
      <c r="P404" s="98">
        <v>3</v>
      </c>
      <c r="Q404" s="98">
        <v>21</v>
      </c>
      <c r="R404" s="98">
        <v>0</v>
      </c>
      <c r="S404" s="98">
        <v>0</v>
      </c>
      <c r="T404" s="782">
        <v>1</v>
      </c>
      <c r="U404" s="98">
        <v>4</v>
      </c>
      <c r="V404" s="98">
        <v>20</v>
      </c>
      <c r="W404" s="98">
        <v>3</v>
      </c>
      <c r="X404" s="98">
        <v>17</v>
      </c>
      <c r="Y404" s="98">
        <v>0</v>
      </c>
      <c r="Z404" s="98">
        <v>0</v>
      </c>
      <c r="AA404" s="98"/>
      <c r="AB404" s="98">
        <v>0</v>
      </c>
      <c r="AC404" s="98">
        <v>0</v>
      </c>
      <c r="AD404" s="98">
        <v>0</v>
      </c>
      <c r="AE404" s="98">
        <v>0</v>
      </c>
      <c r="AF404" s="98">
        <v>0</v>
      </c>
      <c r="AG404" s="98">
        <v>0</v>
      </c>
      <c r="AH404" s="98"/>
      <c r="AI404" s="98"/>
      <c r="AJ404" s="1">
        <v>4</v>
      </c>
    </row>
    <row r="405" spans="1:36" customFormat="1" ht="18.600000000000001" customHeight="1">
      <c r="A405" s="632">
        <v>400</v>
      </c>
      <c r="B405" s="3" t="s">
        <v>26</v>
      </c>
      <c r="C405" s="87" t="s">
        <v>572</v>
      </c>
      <c r="D405" s="11" t="s">
        <v>277</v>
      </c>
      <c r="E405" s="303" t="s">
        <v>573</v>
      </c>
      <c r="F405" s="1" t="s">
        <v>15</v>
      </c>
      <c r="G405" s="98">
        <v>3</v>
      </c>
      <c r="H405" s="98" t="s">
        <v>132</v>
      </c>
      <c r="I405" s="98">
        <v>3</v>
      </c>
      <c r="J405" s="98">
        <v>24</v>
      </c>
      <c r="K405" s="98">
        <v>7</v>
      </c>
      <c r="L405" s="98">
        <v>17</v>
      </c>
      <c r="M405" s="98">
        <v>0</v>
      </c>
      <c r="N405" s="98">
        <v>0</v>
      </c>
      <c r="O405" s="290">
        <v>24</v>
      </c>
      <c r="P405" s="98">
        <v>7</v>
      </c>
      <c r="Q405" s="98">
        <v>17</v>
      </c>
      <c r="R405" s="98">
        <v>0</v>
      </c>
      <c r="S405" s="98">
        <v>0</v>
      </c>
      <c r="T405" s="782">
        <v>1</v>
      </c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1"/>
    </row>
    <row r="406" spans="1:36" customFormat="1" ht="18.600000000000001" customHeight="1">
      <c r="A406" s="632">
        <v>401</v>
      </c>
      <c r="B406" s="3" t="s">
        <v>26</v>
      </c>
      <c r="C406" s="87" t="s">
        <v>572</v>
      </c>
      <c r="D406" s="11" t="s">
        <v>277</v>
      </c>
      <c r="E406" s="303" t="s">
        <v>573</v>
      </c>
      <c r="F406" s="1" t="s">
        <v>15</v>
      </c>
      <c r="G406" s="98">
        <v>3</v>
      </c>
      <c r="H406" s="98" t="s">
        <v>574</v>
      </c>
      <c r="I406" s="346">
        <v>3</v>
      </c>
      <c r="J406" s="98">
        <v>24</v>
      </c>
      <c r="K406" s="1">
        <v>7</v>
      </c>
      <c r="L406" s="98">
        <v>17</v>
      </c>
      <c r="M406" s="98">
        <v>0</v>
      </c>
      <c r="N406" s="98">
        <v>0</v>
      </c>
      <c r="O406" s="290">
        <v>24</v>
      </c>
      <c r="P406" s="98">
        <v>7</v>
      </c>
      <c r="Q406" s="98">
        <v>17</v>
      </c>
      <c r="R406" s="98">
        <v>0</v>
      </c>
      <c r="S406" s="98">
        <v>0</v>
      </c>
      <c r="T406" s="782">
        <v>1</v>
      </c>
      <c r="U406" s="98">
        <v>5</v>
      </c>
      <c r="V406" s="98">
        <v>19</v>
      </c>
      <c r="W406" s="98">
        <v>2</v>
      </c>
      <c r="X406" s="98">
        <v>16</v>
      </c>
      <c r="Y406" s="98">
        <v>0</v>
      </c>
      <c r="Z406" s="98">
        <v>0</v>
      </c>
      <c r="AA406" s="98"/>
      <c r="AB406" s="98">
        <v>0</v>
      </c>
      <c r="AC406" s="98">
        <v>0</v>
      </c>
      <c r="AD406" s="98">
        <v>0</v>
      </c>
      <c r="AE406" s="98">
        <v>0</v>
      </c>
      <c r="AF406" s="98">
        <v>0</v>
      </c>
      <c r="AG406" s="98">
        <v>0</v>
      </c>
      <c r="AH406" s="98"/>
      <c r="AI406" s="98"/>
      <c r="AJ406" s="1">
        <v>5</v>
      </c>
    </row>
    <row r="407" spans="1:36" customFormat="1" ht="18.600000000000001" customHeight="1">
      <c r="A407" s="632">
        <v>402</v>
      </c>
      <c r="B407" s="3" t="s">
        <v>26</v>
      </c>
      <c r="C407" s="87" t="s">
        <v>572</v>
      </c>
      <c r="D407" s="11" t="s">
        <v>277</v>
      </c>
      <c r="E407" s="303" t="s">
        <v>573</v>
      </c>
      <c r="F407" s="1" t="s">
        <v>15</v>
      </c>
      <c r="G407" s="98">
        <v>3</v>
      </c>
      <c r="H407" s="98" t="s">
        <v>486</v>
      </c>
      <c r="I407" s="98">
        <v>2</v>
      </c>
      <c r="J407" s="98">
        <v>24</v>
      </c>
      <c r="K407" s="98">
        <v>5</v>
      </c>
      <c r="L407" s="98">
        <v>19</v>
      </c>
      <c r="M407" s="98">
        <v>0</v>
      </c>
      <c r="N407" s="98">
        <v>0</v>
      </c>
      <c r="O407" s="290">
        <v>24</v>
      </c>
      <c r="P407" s="98">
        <v>5</v>
      </c>
      <c r="Q407" s="98">
        <v>19</v>
      </c>
      <c r="R407" s="98">
        <v>0</v>
      </c>
      <c r="S407" s="98">
        <v>0</v>
      </c>
      <c r="T407" s="782">
        <v>1</v>
      </c>
      <c r="U407" s="98">
        <v>7</v>
      </c>
      <c r="V407" s="98">
        <v>17</v>
      </c>
      <c r="W407" s="98">
        <v>4</v>
      </c>
      <c r="X407" s="98">
        <v>13</v>
      </c>
      <c r="Y407" s="98">
        <v>0</v>
      </c>
      <c r="Z407" s="98">
        <v>0</v>
      </c>
      <c r="AA407" s="98"/>
      <c r="AB407" s="98">
        <v>0</v>
      </c>
      <c r="AC407" s="98">
        <v>0</v>
      </c>
      <c r="AD407" s="98">
        <v>0</v>
      </c>
      <c r="AE407" s="98">
        <v>0</v>
      </c>
      <c r="AF407" s="98">
        <v>0</v>
      </c>
      <c r="AG407" s="98">
        <v>0</v>
      </c>
      <c r="AH407" s="98"/>
      <c r="AI407" s="98"/>
      <c r="AJ407" s="1">
        <v>7</v>
      </c>
    </row>
    <row r="408" spans="1:36" customFormat="1" ht="18.600000000000001" customHeight="1">
      <c r="A408" s="632">
        <v>403</v>
      </c>
      <c r="B408" s="3" t="s">
        <v>26</v>
      </c>
      <c r="C408" s="87" t="s">
        <v>572</v>
      </c>
      <c r="D408" s="11" t="s">
        <v>277</v>
      </c>
      <c r="E408" s="303" t="s">
        <v>573</v>
      </c>
      <c r="F408" s="11" t="s">
        <v>15</v>
      </c>
      <c r="G408" s="11">
        <v>3</v>
      </c>
      <c r="H408" s="304" t="s">
        <v>41</v>
      </c>
      <c r="I408" s="304">
        <v>3</v>
      </c>
      <c r="J408" s="94">
        <v>24</v>
      </c>
      <c r="K408" s="94">
        <v>7</v>
      </c>
      <c r="L408" s="94">
        <v>17</v>
      </c>
      <c r="M408" s="94">
        <v>0</v>
      </c>
      <c r="N408" s="94">
        <v>0</v>
      </c>
      <c r="O408" s="128">
        <v>24</v>
      </c>
      <c r="P408" s="73">
        <v>7</v>
      </c>
      <c r="Q408" s="73">
        <v>17</v>
      </c>
      <c r="R408" s="73">
        <v>0</v>
      </c>
      <c r="S408" s="73">
        <v>0</v>
      </c>
      <c r="T408" s="91">
        <f>IFERROR(O408/J408,"")</f>
        <v>1</v>
      </c>
      <c r="U408" s="94">
        <v>0</v>
      </c>
      <c r="V408" s="94">
        <v>24</v>
      </c>
      <c r="W408" s="94">
        <v>7</v>
      </c>
      <c r="X408" s="94">
        <v>17</v>
      </c>
      <c r="Y408" s="94">
        <v>0</v>
      </c>
      <c r="Z408" s="94">
        <v>0</v>
      </c>
      <c r="AA408" s="92">
        <f t="shared" ref="AA408" si="188">IFERROR(V408/O408,"")</f>
        <v>1</v>
      </c>
      <c r="AB408" s="73">
        <v>0</v>
      </c>
      <c r="AC408" s="73">
        <v>0</v>
      </c>
      <c r="AD408" s="73">
        <v>0</v>
      </c>
      <c r="AE408" s="73">
        <v>0</v>
      </c>
      <c r="AF408" s="73">
        <v>0</v>
      </c>
      <c r="AG408" s="73">
        <v>0</v>
      </c>
      <c r="AH408" s="93">
        <f t="shared" ref="AH408" si="189">IFERROR(AC408/V408,"")</f>
        <v>0</v>
      </c>
      <c r="AI408" s="80"/>
      <c r="AJ408" s="1">
        <v>0</v>
      </c>
    </row>
    <row r="409" spans="1:36" s="99" customFormat="1" ht="22.2" customHeight="1">
      <c r="A409" s="632">
        <v>404</v>
      </c>
      <c r="B409" s="3" t="s">
        <v>26</v>
      </c>
      <c r="C409" s="287" t="s">
        <v>575</v>
      </c>
      <c r="D409" s="11"/>
      <c r="E409" s="11"/>
      <c r="F409" s="11"/>
      <c r="G409" s="11"/>
      <c r="H409" s="18"/>
      <c r="I409" s="90"/>
      <c r="J409" s="241"/>
      <c r="K409" s="90"/>
      <c r="L409" s="90"/>
      <c r="M409" s="241"/>
      <c r="N409" s="241"/>
      <c r="O409" s="241"/>
      <c r="P409" s="90"/>
      <c r="Q409" s="90"/>
      <c r="R409" s="12"/>
      <c r="S409" s="12"/>
      <c r="T409" s="89"/>
      <c r="U409" s="241"/>
      <c r="V409" s="241"/>
      <c r="W409" s="90"/>
      <c r="X409" s="90"/>
      <c r="Y409" s="241"/>
      <c r="Z409" s="241"/>
      <c r="AA409" s="243"/>
      <c r="AB409" s="12"/>
      <c r="AC409" s="90"/>
      <c r="AD409" s="90"/>
      <c r="AE409" s="90"/>
      <c r="AF409" s="90"/>
      <c r="AG409" s="90"/>
      <c r="AH409" s="90"/>
      <c r="AI409" s="90"/>
      <c r="AJ409" s="17"/>
    </row>
    <row r="410" spans="1:36" s="99" customFormat="1" ht="22.2" customHeight="1">
      <c r="A410" s="632">
        <v>405</v>
      </c>
      <c r="B410" s="3" t="s">
        <v>26</v>
      </c>
      <c r="C410" s="287" t="s">
        <v>575</v>
      </c>
      <c r="D410" s="11"/>
      <c r="E410" s="11"/>
      <c r="F410" s="11"/>
      <c r="G410" s="11"/>
      <c r="H410" s="18"/>
      <c r="I410" s="90"/>
      <c r="J410" s="241"/>
      <c r="K410" s="90"/>
      <c r="L410" s="90"/>
      <c r="M410" s="241"/>
      <c r="N410" s="241"/>
      <c r="O410" s="241"/>
      <c r="P410" s="90"/>
      <c r="Q410" s="90"/>
      <c r="R410" s="12"/>
      <c r="S410" s="12"/>
      <c r="T410" s="89"/>
      <c r="U410" s="241"/>
      <c r="V410" s="241"/>
      <c r="W410" s="90"/>
      <c r="X410" s="90"/>
      <c r="Y410" s="241"/>
      <c r="Z410" s="241"/>
      <c r="AA410" s="243"/>
      <c r="AB410" s="12"/>
      <c r="AC410" s="90"/>
      <c r="AD410" s="90"/>
      <c r="AE410" s="90"/>
      <c r="AF410" s="90"/>
      <c r="AG410" s="90"/>
      <c r="AH410" s="90"/>
      <c r="AI410" s="90"/>
      <c r="AJ410" s="17"/>
    </row>
    <row r="411" spans="1:36" s="99" customFormat="1" ht="22.2" customHeight="1">
      <c r="A411" s="632">
        <v>406</v>
      </c>
      <c r="B411" s="3" t="s">
        <v>26</v>
      </c>
      <c r="C411" s="287" t="s">
        <v>575</v>
      </c>
      <c r="D411" s="11"/>
      <c r="E411" s="11"/>
      <c r="F411" s="11"/>
      <c r="G411" s="11"/>
      <c r="H411" s="18"/>
      <c r="I411" s="90"/>
      <c r="J411" s="241"/>
      <c r="K411" s="90"/>
      <c r="L411" s="90"/>
      <c r="M411" s="241"/>
      <c r="N411" s="241"/>
      <c r="O411" s="241"/>
      <c r="P411" s="90"/>
      <c r="Q411" s="90"/>
      <c r="R411" s="12"/>
      <c r="S411" s="12"/>
      <c r="T411" s="89"/>
      <c r="U411" s="241"/>
      <c r="V411" s="241"/>
      <c r="W411" s="90"/>
      <c r="X411" s="90"/>
      <c r="Y411" s="241"/>
      <c r="Z411" s="241"/>
      <c r="AA411" s="243"/>
      <c r="AB411" s="12"/>
      <c r="AC411" s="90"/>
      <c r="AD411" s="90"/>
      <c r="AE411" s="90"/>
      <c r="AF411" s="90"/>
      <c r="AG411" s="90"/>
      <c r="AH411" s="90"/>
      <c r="AI411" s="90"/>
      <c r="AJ411" s="17"/>
    </row>
    <row r="412" spans="1:36" s="99" customFormat="1" ht="22.2" customHeight="1">
      <c r="A412" s="632">
        <v>407</v>
      </c>
      <c r="B412" s="3" t="s">
        <v>26</v>
      </c>
      <c r="C412" s="287" t="s">
        <v>575</v>
      </c>
      <c r="D412" s="11"/>
      <c r="E412" s="11"/>
      <c r="F412" s="11"/>
      <c r="G412" s="11"/>
      <c r="H412" s="18"/>
      <c r="I412" s="90"/>
      <c r="J412" s="241"/>
      <c r="K412" s="90"/>
      <c r="L412" s="90"/>
      <c r="M412" s="241"/>
      <c r="N412" s="241"/>
      <c r="O412" s="241"/>
      <c r="P412" s="90"/>
      <c r="Q412" s="90"/>
      <c r="R412" s="12"/>
      <c r="S412" s="12"/>
      <c r="T412" s="89"/>
      <c r="U412" s="241"/>
      <c r="V412" s="241"/>
      <c r="W412" s="90"/>
      <c r="X412" s="90"/>
      <c r="Y412" s="241"/>
      <c r="Z412" s="241"/>
      <c r="AA412" s="243"/>
      <c r="AB412" s="12"/>
      <c r="AC412" s="90"/>
      <c r="AD412" s="90"/>
      <c r="AE412" s="90"/>
      <c r="AF412" s="90"/>
      <c r="AG412" s="90"/>
      <c r="AH412" s="90"/>
      <c r="AI412" s="90"/>
      <c r="AJ412" s="17"/>
    </row>
    <row r="413" spans="1:36" s="99" customFormat="1" ht="22.2" customHeight="1">
      <c r="A413" s="632">
        <v>408</v>
      </c>
      <c r="B413" s="3" t="s">
        <v>26</v>
      </c>
      <c r="C413" s="287" t="s">
        <v>575</v>
      </c>
      <c r="D413" s="11"/>
      <c r="E413" s="11"/>
      <c r="F413" s="11"/>
      <c r="G413" s="11"/>
      <c r="H413" s="18"/>
      <c r="I413" s="90"/>
      <c r="J413" s="241"/>
      <c r="K413" s="90"/>
      <c r="L413" s="90"/>
      <c r="M413" s="241"/>
      <c r="N413" s="241"/>
      <c r="O413" s="241"/>
      <c r="P413" s="90"/>
      <c r="Q413" s="90"/>
      <c r="R413" s="12"/>
      <c r="S413" s="12"/>
      <c r="T413" s="89"/>
      <c r="U413" s="241"/>
      <c r="V413" s="241"/>
      <c r="W413" s="90"/>
      <c r="X413" s="90"/>
      <c r="Y413" s="241"/>
      <c r="Z413" s="241"/>
      <c r="AA413" s="243"/>
      <c r="AB413" s="12"/>
      <c r="AC413" s="90"/>
      <c r="AD413" s="90"/>
      <c r="AE413" s="90"/>
      <c r="AF413" s="90"/>
      <c r="AG413" s="90"/>
      <c r="AH413" s="90"/>
      <c r="AI413" s="90"/>
      <c r="AJ413" s="17"/>
    </row>
    <row r="414" spans="1:36" s="99" customFormat="1" ht="22.2" customHeight="1">
      <c r="A414" s="632">
        <v>409</v>
      </c>
      <c r="B414" s="3" t="s">
        <v>26</v>
      </c>
      <c r="C414" s="287" t="s">
        <v>576</v>
      </c>
      <c r="D414" s="11"/>
      <c r="E414" s="11"/>
      <c r="F414" s="11"/>
      <c r="G414" s="11"/>
      <c r="H414" s="18"/>
      <c r="I414" s="90"/>
      <c r="J414" s="241"/>
      <c r="K414" s="90"/>
      <c r="L414" s="90"/>
      <c r="M414" s="241"/>
      <c r="N414" s="241"/>
      <c r="O414" s="241"/>
      <c r="P414" s="90"/>
      <c r="Q414" s="90"/>
      <c r="R414" s="12"/>
      <c r="S414" s="12"/>
      <c r="T414" s="89"/>
      <c r="U414" s="241"/>
      <c r="V414" s="241"/>
      <c r="W414" s="90"/>
      <c r="X414" s="90"/>
      <c r="Y414" s="241"/>
      <c r="Z414" s="241"/>
      <c r="AA414" s="243"/>
      <c r="AB414" s="12"/>
      <c r="AC414" s="90"/>
      <c r="AD414" s="90"/>
      <c r="AE414" s="90"/>
      <c r="AF414" s="90"/>
      <c r="AG414" s="90"/>
      <c r="AH414" s="90"/>
      <c r="AI414" s="90"/>
      <c r="AJ414" s="17"/>
    </row>
    <row r="415" spans="1:36" s="99" customFormat="1" ht="22.2" customHeight="1">
      <c r="A415" s="632">
        <v>410</v>
      </c>
      <c r="B415" s="3" t="s">
        <v>26</v>
      </c>
      <c r="C415" s="287" t="s">
        <v>576</v>
      </c>
      <c r="D415" s="11"/>
      <c r="E415" s="11"/>
      <c r="F415" s="11"/>
      <c r="G415" s="11"/>
      <c r="H415" s="18"/>
      <c r="I415" s="90"/>
      <c r="J415" s="241"/>
      <c r="K415" s="90"/>
      <c r="L415" s="90"/>
      <c r="M415" s="241"/>
      <c r="N415" s="241"/>
      <c r="O415" s="241"/>
      <c r="P415" s="90"/>
      <c r="Q415" s="90"/>
      <c r="R415" s="12"/>
      <c r="S415" s="12"/>
      <c r="T415" s="89"/>
      <c r="U415" s="241"/>
      <c r="V415" s="241"/>
      <c r="W415" s="90"/>
      <c r="X415" s="90"/>
      <c r="Y415" s="241"/>
      <c r="Z415" s="241"/>
      <c r="AA415" s="243"/>
      <c r="AB415" s="12"/>
      <c r="AC415" s="90"/>
      <c r="AD415" s="90"/>
      <c r="AE415" s="90"/>
      <c r="AF415" s="90"/>
      <c r="AG415" s="90"/>
      <c r="AH415" s="90"/>
      <c r="AI415" s="90"/>
      <c r="AJ415" s="17"/>
    </row>
    <row r="416" spans="1:36" s="99" customFormat="1" ht="22.2" customHeight="1">
      <c r="A416" s="632">
        <v>411</v>
      </c>
      <c r="B416" s="3" t="s">
        <v>26</v>
      </c>
      <c r="C416" s="287" t="s">
        <v>576</v>
      </c>
      <c r="D416" s="11"/>
      <c r="E416" s="11"/>
      <c r="F416" s="11"/>
      <c r="G416" s="11"/>
      <c r="H416" s="18"/>
      <c r="I416" s="90"/>
      <c r="J416" s="241"/>
      <c r="K416" s="90"/>
      <c r="L416" s="90"/>
      <c r="M416" s="241"/>
      <c r="N416" s="241"/>
      <c r="O416" s="241"/>
      <c r="P416" s="90"/>
      <c r="Q416" s="90"/>
      <c r="R416" s="12"/>
      <c r="S416" s="12"/>
      <c r="T416" s="89"/>
      <c r="U416" s="241"/>
      <c r="V416" s="241"/>
      <c r="W416" s="90"/>
      <c r="X416" s="90"/>
      <c r="Y416" s="241"/>
      <c r="Z416" s="241"/>
      <c r="AA416" s="243"/>
      <c r="AB416" s="12"/>
      <c r="AC416" s="90"/>
      <c r="AD416" s="90"/>
      <c r="AE416" s="90"/>
      <c r="AF416" s="90"/>
      <c r="AG416" s="90"/>
      <c r="AH416" s="90"/>
      <c r="AI416" s="90"/>
      <c r="AJ416" s="17"/>
    </row>
    <row r="417" spans="1:37" customFormat="1" ht="18.600000000000001" customHeight="1">
      <c r="A417" s="632">
        <v>412</v>
      </c>
      <c r="B417" s="3" t="s">
        <v>26</v>
      </c>
      <c r="C417" s="834" t="s">
        <v>577</v>
      </c>
      <c r="D417" s="11" t="s">
        <v>43</v>
      </c>
      <c r="E417" s="836">
        <v>8801321213171</v>
      </c>
      <c r="F417" s="11" t="s">
        <v>15</v>
      </c>
      <c r="G417" s="11">
        <v>3</v>
      </c>
      <c r="H417" s="811" t="s">
        <v>218</v>
      </c>
      <c r="I417" s="2">
        <v>3</v>
      </c>
      <c r="J417" s="2">
        <v>24</v>
      </c>
      <c r="K417" s="1">
        <v>16</v>
      </c>
      <c r="L417" s="1">
        <v>8</v>
      </c>
      <c r="M417" s="1">
        <v>0</v>
      </c>
      <c r="N417" s="1">
        <v>0</v>
      </c>
      <c r="O417" s="128">
        <v>24</v>
      </c>
      <c r="P417" s="1">
        <v>16</v>
      </c>
      <c r="Q417" s="1">
        <v>8</v>
      </c>
      <c r="R417" s="1">
        <v>0</v>
      </c>
      <c r="S417" s="1">
        <v>0</v>
      </c>
      <c r="T417" s="91">
        <f>IFERROR(O417/J417,"")</f>
        <v>1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73">
        <v>0</v>
      </c>
      <c r="AC417" s="73">
        <v>0</v>
      </c>
      <c r="AD417" s="73">
        <v>0</v>
      </c>
      <c r="AE417" s="73">
        <v>0</v>
      </c>
      <c r="AF417" s="73">
        <v>0</v>
      </c>
      <c r="AG417" s="73">
        <v>0</v>
      </c>
      <c r="AH417" s="93" t="str">
        <f t="shared" ref="AH417" si="190">IFERROR(AC417/V417,"")</f>
        <v/>
      </c>
      <c r="AI417" s="1"/>
      <c r="AJ417" s="1"/>
    </row>
    <row r="418" spans="1:37" customFormat="1" ht="18.600000000000001" customHeight="1">
      <c r="A418" s="632">
        <v>413</v>
      </c>
      <c r="B418" s="3" t="s">
        <v>26</v>
      </c>
      <c r="C418" s="834" t="s">
        <v>577</v>
      </c>
      <c r="D418" s="11" t="s">
        <v>43</v>
      </c>
      <c r="E418" s="835">
        <v>8801321213171</v>
      </c>
      <c r="F418" s="11" t="s">
        <v>15</v>
      </c>
      <c r="G418" s="11">
        <v>3</v>
      </c>
      <c r="H418" s="11" t="s">
        <v>578</v>
      </c>
      <c r="I418" s="304">
        <v>3</v>
      </c>
      <c r="J418" s="342">
        <v>24</v>
      </c>
      <c r="K418" s="94">
        <v>14</v>
      </c>
      <c r="L418" s="94">
        <v>10</v>
      </c>
      <c r="M418" s="94">
        <v>0</v>
      </c>
      <c r="N418" s="94">
        <v>0</v>
      </c>
      <c r="O418" s="128">
        <v>24</v>
      </c>
      <c r="P418" s="94">
        <v>14</v>
      </c>
      <c r="Q418" s="94">
        <v>10</v>
      </c>
      <c r="R418" s="73">
        <v>0</v>
      </c>
      <c r="S418" s="73">
        <v>0</v>
      </c>
      <c r="T418" s="91">
        <f>IFERROR(O418/J418,"")</f>
        <v>1</v>
      </c>
      <c r="U418" s="94">
        <v>0</v>
      </c>
      <c r="V418" s="94">
        <v>0</v>
      </c>
      <c r="W418" s="94">
        <v>0</v>
      </c>
      <c r="X418" s="94">
        <v>0</v>
      </c>
      <c r="Y418" s="94">
        <v>0</v>
      </c>
      <c r="Z418" s="94">
        <v>0</v>
      </c>
      <c r="AA418" s="92">
        <f t="shared" ref="AA418" si="191">IFERROR(V418/O418,"")</f>
        <v>0</v>
      </c>
      <c r="AB418" s="73">
        <v>0</v>
      </c>
      <c r="AC418" s="73">
        <v>0</v>
      </c>
      <c r="AD418" s="73">
        <v>0</v>
      </c>
      <c r="AE418" s="73">
        <v>0</v>
      </c>
      <c r="AF418" s="73">
        <v>0</v>
      </c>
      <c r="AG418" s="73">
        <v>0</v>
      </c>
      <c r="AH418" s="93" t="str">
        <f t="shared" ref="AH418:AH419" si="192">IFERROR(AC418/V418,"")</f>
        <v/>
      </c>
      <c r="AI418" s="19"/>
      <c r="AJ418" s="1">
        <v>3</v>
      </c>
    </row>
    <row r="419" spans="1:37" customFormat="1" ht="18.600000000000001" customHeight="1">
      <c r="A419" s="632">
        <v>414</v>
      </c>
      <c r="B419" s="3" t="s">
        <v>26</v>
      </c>
      <c r="C419" s="834" t="s">
        <v>577</v>
      </c>
      <c r="D419" s="11" t="s">
        <v>43</v>
      </c>
      <c r="E419" s="836">
        <v>8801321213171</v>
      </c>
      <c r="F419" s="11" t="s">
        <v>15</v>
      </c>
      <c r="G419" s="11">
        <v>3</v>
      </c>
      <c r="H419" s="811" t="s">
        <v>295</v>
      </c>
      <c r="I419" s="2">
        <v>3</v>
      </c>
      <c r="J419" s="2">
        <v>24</v>
      </c>
      <c r="K419" s="1">
        <v>15</v>
      </c>
      <c r="L419" s="1">
        <v>9</v>
      </c>
      <c r="M419" s="1">
        <v>0</v>
      </c>
      <c r="N419" s="1">
        <v>0</v>
      </c>
      <c r="O419" s="789">
        <v>24</v>
      </c>
      <c r="P419" s="1">
        <v>15</v>
      </c>
      <c r="Q419" s="1">
        <v>15</v>
      </c>
      <c r="R419" s="1">
        <v>9</v>
      </c>
      <c r="S419" s="1">
        <v>0</v>
      </c>
      <c r="T419" s="91">
        <f>IFERROR(O419/J419,"")</f>
        <v>1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73">
        <v>0</v>
      </c>
      <c r="AC419" s="73">
        <v>0</v>
      </c>
      <c r="AD419" s="73">
        <v>0</v>
      </c>
      <c r="AE419" s="73">
        <v>0</v>
      </c>
      <c r="AF419" s="73">
        <v>0</v>
      </c>
      <c r="AG419" s="73">
        <v>0</v>
      </c>
      <c r="AH419" s="93" t="str">
        <f t="shared" si="192"/>
        <v/>
      </c>
      <c r="AI419" s="1"/>
      <c r="AJ419" s="1"/>
    </row>
    <row r="420" spans="1:37" customFormat="1" ht="18.600000000000001" customHeight="1">
      <c r="A420" s="632">
        <v>415</v>
      </c>
      <c r="B420" s="3" t="s">
        <v>26</v>
      </c>
      <c r="C420" s="87" t="s">
        <v>579</v>
      </c>
      <c r="D420" s="11" t="s">
        <v>348</v>
      </c>
      <c r="E420" s="11">
        <v>1321213171</v>
      </c>
      <c r="F420" s="11" t="s">
        <v>15</v>
      </c>
      <c r="G420" s="1">
        <v>3</v>
      </c>
      <c r="H420" s="773" t="s">
        <v>218</v>
      </c>
      <c r="I420" s="446">
        <v>3</v>
      </c>
      <c r="J420" s="94">
        <v>24</v>
      </c>
      <c r="K420" s="94">
        <v>17</v>
      </c>
      <c r="L420" s="94">
        <v>7</v>
      </c>
      <c r="M420" s="94">
        <v>0</v>
      </c>
      <c r="O420" s="290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1"/>
    </row>
    <row r="421" spans="1:37" customFormat="1" ht="18.600000000000001" customHeight="1">
      <c r="A421" s="632">
        <v>416</v>
      </c>
      <c r="B421" s="3" t="s">
        <v>26</v>
      </c>
      <c r="C421" s="87" t="s">
        <v>579</v>
      </c>
      <c r="D421" s="11" t="s">
        <v>348</v>
      </c>
      <c r="E421" s="11">
        <v>1321213171</v>
      </c>
      <c r="F421" s="11" t="s">
        <v>15</v>
      </c>
      <c r="G421" s="11">
        <v>3</v>
      </c>
      <c r="H421" s="773" t="s">
        <v>41</v>
      </c>
      <c r="I421" s="446">
        <v>3</v>
      </c>
      <c r="J421" s="94">
        <v>24</v>
      </c>
      <c r="K421" s="94">
        <v>18</v>
      </c>
      <c r="L421" s="94">
        <v>6</v>
      </c>
      <c r="M421" s="94">
        <v>0</v>
      </c>
      <c r="N421" s="98"/>
      <c r="O421" s="290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1"/>
    </row>
    <row r="422" spans="1:37" customFormat="1" ht="18.600000000000001" customHeight="1">
      <c r="A422" s="632">
        <v>417</v>
      </c>
      <c r="B422" s="3" t="s">
        <v>26</v>
      </c>
      <c r="C422" s="87" t="s">
        <v>579</v>
      </c>
      <c r="D422" s="11" t="s">
        <v>348</v>
      </c>
      <c r="E422" s="11">
        <v>1321213171</v>
      </c>
      <c r="F422" s="11" t="s">
        <v>15</v>
      </c>
      <c r="G422" s="11">
        <v>3</v>
      </c>
      <c r="H422" s="773" t="s">
        <v>295</v>
      </c>
      <c r="I422" s="446">
        <v>2</v>
      </c>
      <c r="J422" s="94">
        <v>24</v>
      </c>
      <c r="K422" s="94">
        <v>13</v>
      </c>
      <c r="L422" s="94">
        <v>11</v>
      </c>
      <c r="M422" s="94">
        <v>0</v>
      </c>
      <c r="N422" s="98"/>
      <c r="O422" s="290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1"/>
    </row>
    <row r="423" spans="1:37" customFormat="1" ht="22.2" customHeight="1">
      <c r="A423" s="632">
        <v>418</v>
      </c>
      <c r="B423" s="3" t="s">
        <v>26</v>
      </c>
      <c r="C423" s="87" t="s">
        <v>530</v>
      </c>
      <c r="D423" s="11" t="s">
        <v>531</v>
      </c>
      <c r="E423" s="11">
        <v>1321213181</v>
      </c>
      <c r="F423" s="11" t="s">
        <v>15</v>
      </c>
      <c r="G423" s="11">
        <v>3</v>
      </c>
      <c r="H423" s="773" t="s">
        <v>106</v>
      </c>
      <c r="I423" s="447">
        <v>2</v>
      </c>
      <c r="J423" s="94">
        <v>24</v>
      </c>
      <c r="K423" s="94">
        <v>11</v>
      </c>
      <c r="L423" s="94">
        <v>13</v>
      </c>
      <c r="M423" s="94">
        <v>0</v>
      </c>
      <c r="N423" s="98"/>
      <c r="O423" s="128"/>
      <c r="P423" s="73">
        <v>67</v>
      </c>
      <c r="Q423" s="73">
        <v>28</v>
      </c>
      <c r="R423" s="73">
        <v>0</v>
      </c>
      <c r="S423" s="73">
        <v>0</v>
      </c>
      <c r="T423" s="91">
        <f>IFERROR(O423/J423,"")</f>
        <v>0</v>
      </c>
      <c r="U423" s="94">
        <v>4</v>
      </c>
      <c r="V423" s="94">
        <v>94</v>
      </c>
      <c r="W423" s="94">
        <v>66</v>
      </c>
      <c r="X423" s="94">
        <v>28</v>
      </c>
      <c r="Y423" s="94">
        <v>0</v>
      </c>
      <c r="Z423" s="94">
        <v>0</v>
      </c>
      <c r="AA423" s="92" t="str">
        <f t="shared" ref="AA423" si="193">IFERROR(V423/O423,"")</f>
        <v/>
      </c>
      <c r="AB423" s="73">
        <v>0</v>
      </c>
      <c r="AC423" s="73">
        <v>0</v>
      </c>
      <c r="AD423" s="73">
        <v>0</v>
      </c>
      <c r="AE423" s="73">
        <v>0</v>
      </c>
      <c r="AF423" s="73">
        <v>0</v>
      </c>
      <c r="AG423" s="73">
        <v>0</v>
      </c>
      <c r="AH423" s="93">
        <f t="shared" ref="AH423" si="194">IFERROR(AC423/V423,"")</f>
        <v>0</v>
      </c>
      <c r="AI423" s="80"/>
      <c r="AJ423" s="1">
        <v>3</v>
      </c>
    </row>
    <row r="424" spans="1:37" customFormat="1" ht="22.2" customHeight="1">
      <c r="A424" s="632">
        <v>419</v>
      </c>
      <c r="B424" s="3" t="s">
        <v>26</v>
      </c>
      <c r="C424" s="87" t="s">
        <v>530</v>
      </c>
      <c r="D424" s="11" t="s">
        <v>531</v>
      </c>
      <c r="E424" s="11">
        <v>1321213181</v>
      </c>
      <c r="F424" s="11" t="s">
        <v>15</v>
      </c>
      <c r="G424" s="1">
        <v>3</v>
      </c>
      <c r="H424" s="773" t="s">
        <v>218</v>
      </c>
      <c r="I424" s="446">
        <v>3</v>
      </c>
      <c r="J424" s="94">
        <v>24</v>
      </c>
      <c r="K424" s="94">
        <v>6</v>
      </c>
      <c r="L424" s="94">
        <v>18</v>
      </c>
      <c r="M424" s="94">
        <v>0</v>
      </c>
      <c r="O424" s="290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1"/>
    </row>
    <row r="425" spans="1:37" customFormat="1" ht="22.2" customHeight="1">
      <c r="A425" s="632">
        <v>420</v>
      </c>
      <c r="B425" s="3" t="s">
        <v>26</v>
      </c>
      <c r="C425" s="87" t="s">
        <v>530</v>
      </c>
      <c r="D425" s="11" t="s">
        <v>531</v>
      </c>
      <c r="E425" s="11">
        <v>1321213181</v>
      </c>
      <c r="F425" s="11" t="s">
        <v>15</v>
      </c>
      <c r="G425" s="11">
        <v>3</v>
      </c>
      <c r="H425" s="773" t="s">
        <v>532</v>
      </c>
      <c r="I425" s="446">
        <v>3</v>
      </c>
      <c r="J425" s="94">
        <v>24</v>
      </c>
      <c r="K425" s="94">
        <v>19</v>
      </c>
      <c r="L425" s="94">
        <v>5</v>
      </c>
      <c r="M425" s="94">
        <v>0</v>
      </c>
      <c r="N425" s="98"/>
      <c r="O425" s="290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1"/>
    </row>
    <row r="426" spans="1:37" customFormat="1" ht="22.2" customHeight="1">
      <c r="A426" s="632">
        <v>421</v>
      </c>
      <c r="B426" s="3" t="s">
        <v>26</v>
      </c>
      <c r="C426" s="87" t="s">
        <v>530</v>
      </c>
      <c r="D426" s="11" t="s">
        <v>531</v>
      </c>
      <c r="E426" s="11">
        <v>1321213181</v>
      </c>
      <c r="F426" s="11" t="s">
        <v>15</v>
      </c>
      <c r="G426" s="11">
        <v>3</v>
      </c>
      <c r="H426" s="773" t="s">
        <v>295</v>
      </c>
      <c r="I426" s="446">
        <v>2</v>
      </c>
      <c r="J426" s="94">
        <v>24</v>
      </c>
      <c r="K426" s="94">
        <v>17</v>
      </c>
      <c r="L426" s="94">
        <v>7</v>
      </c>
      <c r="M426" s="94">
        <v>0</v>
      </c>
      <c r="N426" s="98"/>
      <c r="O426" s="290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1"/>
    </row>
    <row r="427" spans="1:37" customFormat="1" ht="22.2" customHeight="1">
      <c r="A427" s="632">
        <v>422</v>
      </c>
      <c r="B427" s="3" t="s">
        <v>26</v>
      </c>
      <c r="C427" s="87" t="s">
        <v>530</v>
      </c>
      <c r="D427" s="11" t="s">
        <v>531</v>
      </c>
      <c r="E427" s="11">
        <v>1321213181</v>
      </c>
      <c r="F427" s="11" t="s">
        <v>15</v>
      </c>
      <c r="G427" s="11">
        <v>3</v>
      </c>
      <c r="H427" s="773" t="s">
        <v>41</v>
      </c>
      <c r="I427" s="446">
        <v>3</v>
      </c>
      <c r="J427" s="94">
        <v>24</v>
      </c>
      <c r="K427" s="94">
        <v>19</v>
      </c>
      <c r="L427" s="94">
        <v>5</v>
      </c>
      <c r="M427" s="94">
        <v>0</v>
      </c>
      <c r="N427" s="98"/>
      <c r="O427" s="290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1"/>
    </row>
    <row r="428" spans="1:37" s="99" customFormat="1" ht="14.25" customHeight="1">
      <c r="A428" s="90"/>
      <c r="B428" s="11"/>
      <c r="C428" s="87"/>
      <c r="D428" s="11"/>
      <c r="E428" s="11"/>
      <c r="F428" s="11"/>
      <c r="G428" s="11"/>
      <c r="H428" s="18"/>
      <c r="I428" s="90"/>
      <c r="J428" s="241"/>
      <c r="K428" s="90"/>
      <c r="L428" s="90"/>
      <c r="M428" s="241"/>
      <c r="N428" s="241"/>
      <c r="O428" s="241"/>
      <c r="P428" s="90"/>
      <c r="Q428" s="90"/>
      <c r="R428" s="12"/>
      <c r="S428" s="12"/>
      <c r="T428" s="89"/>
      <c r="U428" s="241"/>
      <c r="V428" s="241"/>
      <c r="W428" s="90"/>
      <c r="X428" s="90"/>
      <c r="Y428" s="241"/>
      <c r="Z428" s="241"/>
      <c r="AA428" s="243"/>
      <c r="AB428" s="12"/>
      <c r="AC428" s="90"/>
      <c r="AD428" s="90"/>
      <c r="AE428" s="90"/>
      <c r="AF428" s="90"/>
      <c r="AG428" s="90"/>
      <c r="AH428" s="90"/>
      <c r="AI428" s="90"/>
      <c r="AJ428" s="17"/>
    </row>
    <row r="429" spans="1:37" s="99" customFormat="1" ht="14.25" customHeight="1">
      <c r="A429" s="90"/>
      <c r="B429" s="11"/>
      <c r="C429" s="87"/>
      <c r="D429" s="11"/>
      <c r="E429" s="11"/>
      <c r="F429" s="11"/>
      <c r="G429" s="11"/>
      <c r="H429" s="18"/>
      <c r="I429" s="90"/>
      <c r="J429" s="241"/>
      <c r="K429" s="90"/>
      <c r="L429" s="90"/>
      <c r="M429" s="241"/>
      <c r="N429" s="241"/>
      <c r="O429" s="241"/>
      <c r="P429" s="90"/>
      <c r="Q429" s="90"/>
      <c r="R429" s="12"/>
      <c r="S429" s="12"/>
      <c r="T429" s="89"/>
      <c r="U429" s="241"/>
      <c r="V429" s="241"/>
      <c r="W429" s="90"/>
      <c r="X429" s="90"/>
      <c r="Y429" s="241"/>
      <c r="Z429" s="241"/>
      <c r="AA429" s="243"/>
      <c r="AB429" s="12"/>
      <c r="AC429" s="90"/>
      <c r="AD429" s="90"/>
      <c r="AE429" s="90"/>
      <c r="AF429" s="90"/>
      <c r="AG429" s="90"/>
      <c r="AH429" s="90"/>
      <c r="AI429" s="90"/>
      <c r="AJ429" s="17"/>
    </row>
    <row r="430" spans="1:37" s="733" customFormat="1" ht="22.2" customHeight="1">
      <c r="A430" s="52">
        <v>59</v>
      </c>
      <c r="B430" s="727" t="s">
        <v>26</v>
      </c>
      <c r="C430" s="728" t="s">
        <v>113</v>
      </c>
      <c r="D430" s="727" t="s">
        <v>110</v>
      </c>
      <c r="E430" s="729">
        <v>1713377025</v>
      </c>
      <c r="F430" s="727" t="s">
        <v>15</v>
      </c>
      <c r="G430" s="727">
        <v>3</v>
      </c>
      <c r="H430" s="728" t="s">
        <v>41</v>
      </c>
      <c r="I430" s="727">
        <v>3</v>
      </c>
      <c r="J430" s="727">
        <v>24</v>
      </c>
      <c r="K430" s="730">
        <v>2</v>
      </c>
      <c r="L430" s="730">
        <v>22</v>
      </c>
      <c r="M430" s="727">
        <v>0</v>
      </c>
      <c r="N430" s="727">
        <v>0</v>
      </c>
      <c r="O430" s="648"/>
      <c r="P430" s="731">
        <v>24</v>
      </c>
      <c r="Q430" s="730">
        <v>2</v>
      </c>
      <c r="R430" s="730">
        <v>22</v>
      </c>
      <c r="S430" s="727">
        <v>0</v>
      </c>
      <c r="T430" s="727">
        <v>0</v>
      </c>
      <c r="U430" s="734">
        <v>1</v>
      </c>
      <c r="V430" s="727">
        <v>1</v>
      </c>
      <c r="W430" s="727">
        <v>24</v>
      </c>
      <c r="X430" s="730">
        <v>2</v>
      </c>
      <c r="Y430" s="730">
        <v>22</v>
      </c>
      <c r="Z430" s="727">
        <v>0</v>
      </c>
      <c r="AA430" s="727">
        <v>0</v>
      </c>
      <c r="AB430" s="734">
        <v>1</v>
      </c>
      <c r="AC430" s="727">
        <v>0</v>
      </c>
      <c r="AD430" s="727">
        <v>0</v>
      </c>
      <c r="AE430" s="727">
        <v>0</v>
      </c>
      <c r="AF430" s="727">
        <v>0</v>
      </c>
      <c r="AG430" s="727">
        <v>0</v>
      </c>
      <c r="AH430" s="727">
        <v>0</v>
      </c>
      <c r="AI430" s="732">
        <v>0</v>
      </c>
      <c r="AJ430" s="727"/>
      <c r="AK430" s="727"/>
    </row>
    <row r="431" spans="1:37" s="849" customFormat="1" ht="22.2" customHeight="1">
      <c r="A431" s="36">
        <v>66</v>
      </c>
      <c r="B431" s="36" t="s">
        <v>26</v>
      </c>
      <c r="C431" s="838" t="s">
        <v>100</v>
      </c>
      <c r="D431" s="36" t="s">
        <v>50</v>
      </c>
      <c r="E431" s="150" t="s">
        <v>101</v>
      </c>
      <c r="F431" s="36" t="s">
        <v>15</v>
      </c>
      <c r="G431" s="36">
        <v>3</v>
      </c>
      <c r="H431" s="838" t="s">
        <v>196</v>
      </c>
      <c r="I431" s="36">
        <v>3</v>
      </c>
      <c r="J431" s="36">
        <v>24</v>
      </c>
      <c r="K431" s="36">
        <v>0</v>
      </c>
      <c r="L431" s="36">
        <v>24</v>
      </c>
      <c r="M431" s="36">
        <v>0</v>
      </c>
      <c r="N431" s="36">
        <v>0</v>
      </c>
      <c r="O431" s="56">
        <v>24</v>
      </c>
      <c r="P431" s="36">
        <v>0</v>
      </c>
      <c r="Q431" s="36">
        <v>24</v>
      </c>
      <c r="R431" s="36">
        <v>0</v>
      </c>
      <c r="S431" s="36">
        <v>0</v>
      </c>
      <c r="T431" s="853">
        <f t="shared" ref="T431" si="195">IFERROR(O431/J431,"")</f>
        <v>1</v>
      </c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 t="s">
        <v>227</v>
      </c>
      <c r="AJ431" s="36"/>
      <c r="AK431" s="854"/>
    </row>
    <row r="432" spans="1:37" s="849" customFormat="1" ht="22.2" customHeight="1">
      <c r="A432" s="36">
        <v>67</v>
      </c>
      <c r="B432" s="36" t="s">
        <v>26</v>
      </c>
      <c r="C432" s="838" t="s">
        <v>100</v>
      </c>
      <c r="D432" s="36" t="s">
        <v>50</v>
      </c>
      <c r="E432" s="150" t="s">
        <v>101</v>
      </c>
      <c r="F432" s="36" t="s">
        <v>15</v>
      </c>
      <c r="G432" s="36">
        <v>3</v>
      </c>
      <c r="H432" s="838" t="s">
        <v>31</v>
      </c>
      <c r="I432" s="36">
        <v>3</v>
      </c>
      <c r="J432" s="36">
        <v>24</v>
      </c>
      <c r="K432" s="36">
        <v>14</v>
      </c>
      <c r="L432" s="36">
        <v>10</v>
      </c>
      <c r="M432" s="36">
        <v>0</v>
      </c>
      <c r="N432" s="36">
        <v>0</v>
      </c>
      <c r="O432" s="855"/>
      <c r="P432" s="36">
        <v>24</v>
      </c>
      <c r="Q432" s="36">
        <v>14</v>
      </c>
      <c r="R432" s="36">
        <v>10</v>
      </c>
      <c r="S432" s="36">
        <v>0</v>
      </c>
      <c r="T432" s="36">
        <v>0</v>
      </c>
      <c r="U432" s="853">
        <f>IFERROR(P432/J432,"")</f>
        <v>1</v>
      </c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 t="s">
        <v>227</v>
      </c>
      <c r="AJ432" s="36"/>
    </row>
    <row r="433" spans="1:36" s="849" customFormat="1" ht="22.2" customHeight="1">
      <c r="A433" s="36">
        <v>68</v>
      </c>
      <c r="B433" s="36" t="s">
        <v>26</v>
      </c>
      <c r="C433" s="838" t="s">
        <v>100</v>
      </c>
      <c r="D433" s="36" t="s">
        <v>50</v>
      </c>
      <c r="E433" s="150" t="s">
        <v>101</v>
      </c>
      <c r="F433" s="36" t="s">
        <v>15</v>
      </c>
      <c r="G433" s="36">
        <v>3</v>
      </c>
      <c r="H433" s="838" t="s">
        <v>197</v>
      </c>
      <c r="I433" s="36">
        <v>3</v>
      </c>
      <c r="J433" s="36">
        <v>24</v>
      </c>
      <c r="K433" s="36">
        <v>6</v>
      </c>
      <c r="L433" s="36">
        <v>18</v>
      </c>
      <c r="M433" s="36">
        <v>0</v>
      </c>
      <c r="N433" s="36">
        <v>0</v>
      </c>
      <c r="O433" s="855"/>
      <c r="P433" s="36">
        <v>24</v>
      </c>
      <c r="Q433" s="36">
        <v>6</v>
      </c>
      <c r="R433" s="36">
        <v>18</v>
      </c>
      <c r="S433" s="36">
        <v>0</v>
      </c>
      <c r="T433" s="36">
        <v>0</v>
      </c>
      <c r="U433" s="853">
        <f>IFERROR(P433/J433,"")</f>
        <v>1</v>
      </c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 t="s">
        <v>227</v>
      </c>
      <c r="AJ433" s="36"/>
    </row>
    <row r="434" spans="1:36" s="849" customFormat="1" ht="22.2" customHeight="1">
      <c r="A434" s="36">
        <v>69</v>
      </c>
      <c r="B434" s="36" t="s">
        <v>26</v>
      </c>
      <c r="C434" s="838" t="s">
        <v>100</v>
      </c>
      <c r="D434" s="36" t="s">
        <v>50</v>
      </c>
      <c r="E434" s="150" t="s">
        <v>101</v>
      </c>
      <c r="F434" s="36" t="s">
        <v>15</v>
      </c>
      <c r="G434" s="36">
        <v>3</v>
      </c>
      <c r="H434" s="838" t="s">
        <v>83</v>
      </c>
      <c r="I434" s="36">
        <v>2</v>
      </c>
      <c r="J434" s="36">
        <v>24</v>
      </c>
      <c r="K434" s="36">
        <v>3</v>
      </c>
      <c r="L434" s="36">
        <v>21</v>
      </c>
      <c r="M434" s="36">
        <v>0</v>
      </c>
      <c r="N434" s="36">
        <v>0</v>
      </c>
      <c r="O434" s="855"/>
      <c r="P434" s="36">
        <v>24</v>
      </c>
      <c r="Q434" s="36">
        <v>3</v>
      </c>
      <c r="R434" s="36">
        <v>21</v>
      </c>
      <c r="S434" s="36">
        <v>0</v>
      </c>
      <c r="T434" s="36">
        <v>0</v>
      </c>
      <c r="U434" s="853">
        <f>IFERROR(P434/J434,"")</f>
        <v>1</v>
      </c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 t="s">
        <v>227</v>
      </c>
      <c r="AJ434" s="36"/>
    </row>
    <row r="435" spans="1:36" s="849" customFormat="1" ht="22.2" customHeight="1">
      <c r="A435" s="36">
        <v>70</v>
      </c>
      <c r="B435" s="36" t="s">
        <v>26</v>
      </c>
      <c r="C435" s="838" t="s">
        <v>100</v>
      </c>
      <c r="D435" s="36" t="s">
        <v>50</v>
      </c>
      <c r="E435" s="150" t="s">
        <v>101</v>
      </c>
      <c r="F435" s="36" t="s">
        <v>15</v>
      </c>
      <c r="G435" s="36">
        <v>3</v>
      </c>
      <c r="H435" s="838" t="s">
        <v>35</v>
      </c>
      <c r="I435" s="36">
        <v>3</v>
      </c>
      <c r="J435" s="36">
        <v>24</v>
      </c>
      <c r="K435" s="36">
        <v>7</v>
      </c>
      <c r="L435" s="36">
        <v>17</v>
      </c>
      <c r="M435" s="36">
        <v>0</v>
      </c>
      <c r="N435" s="36">
        <v>0</v>
      </c>
      <c r="O435" s="855"/>
      <c r="P435" s="36">
        <v>24</v>
      </c>
      <c r="Q435" s="36">
        <v>7</v>
      </c>
      <c r="R435" s="36">
        <v>17</v>
      </c>
      <c r="S435" s="36">
        <v>0</v>
      </c>
      <c r="T435" s="36">
        <v>0</v>
      </c>
      <c r="U435" s="853">
        <f>IFERROR(P435/J435,"")</f>
        <v>1</v>
      </c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 t="s">
        <v>227</v>
      </c>
      <c r="AJ435" s="36"/>
    </row>
    <row r="436" spans="1:36" s="849" customFormat="1" ht="22.2" customHeight="1">
      <c r="A436" s="36">
        <v>71</v>
      </c>
      <c r="B436" s="36" t="s">
        <v>26</v>
      </c>
      <c r="C436" s="846" t="s">
        <v>228</v>
      </c>
      <c r="D436" s="847" t="s">
        <v>233</v>
      </c>
      <c r="E436" s="848">
        <v>1781737168</v>
      </c>
      <c r="F436" s="847" t="s">
        <v>15</v>
      </c>
      <c r="G436" s="36">
        <v>3</v>
      </c>
      <c r="H436" s="849" t="s">
        <v>229</v>
      </c>
      <c r="I436" s="36">
        <v>3</v>
      </c>
      <c r="J436" s="850">
        <v>0</v>
      </c>
      <c r="K436" s="850">
        <v>24</v>
      </c>
      <c r="L436" s="850">
        <v>24</v>
      </c>
      <c r="M436" s="850">
        <v>0</v>
      </c>
      <c r="N436" s="850">
        <v>0</v>
      </c>
      <c r="O436" s="851"/>
      <c r="P436" s="852">
        <v>0</v>
      </c>
      <c r="Q436" s="850">
        <v>24</v>
      </c>
      <c r="R436" s="850">
        <v>24</v>
      </c>
      <c r="S436" s="850">
        <v>0</v>
      </c>
      <c r="T436" s="850">
        <v>0</v>
      </c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</row>
    <row r="437" spans="1:36" s="849" customFormat="1" ht="22.2" customHeight="1">
      <c r="A437" s="36">
        <v>72</v>
      </c>
      <c r="B437" s="36" t="s">
        <v>26</v>
      </c>
      <c r="C437" s="846" t="s">
        <v>228</v>
      </c>
      <c r="D437" s="847" t="s">
        <v>233</v>
      </c>
      <c r="E437" s="848">
        <v>1781737169</v>
      </c>
      <c r="F437" s="847" t="s">
        <v>15</v>
      </c>
      <c r="G437" s="36">
        <v>4</v>
      </c>
      <c r="H437" s="838" t="s">
        <v>230</v>
      </c>
      <c r="I437" s="36">
        <v>3</v>
      </c>
      <c r="J437" s="850">
        <v>0</v>
      </c>
      <c r="K437" s="850">
        <v>24</v>
      </c>
      <c r="L437" s="850">
        <v>24</v>
      </c>
      <c r="M437" s="850">
        <v>0</v>
      </c>
      <c r="N437" s="850">
        <v>0</v>
      </c>
      <c r="O437" s="851"/>
      <c r="P437" s="852">
        <v>0</v>
      </c>
      <c r="Q437" s="850">
        <v>24</v>
      </c>
      <c r="R437" s="850">
        <v>24</v>
      </c>
      <c r="S437" s="850">
        <v>0</v>
      </c>
      <c r="T437" s="850">
        <v>0</v>
      </c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</row>
    <row r="438" spans="1:36" s="849" customFormat="1" ht="22.2" customHeight="1">
      <c r="A438" s="36">
        <v>73</v>
      </c>
      <c r="B438" s="36" t="s">
        <v>26</v>
      </c>
      <c r="C438" s="846" t="s">
        <v>228</v>
      </c>
      <c r="D438" s="847" t="s">
        <v>233</v>
      </c>
      <c r="E438" s="848">
        <v>1781737170</v>
      </c>
      <c r="F438" s="847" t="s">
        <v>15</v>
      </c>
      <c r="G438" s="36">
        <v>5</v>
      </c>
      <c r="H438" s="849" t="s">
        <v>53</v>
      </c>
      <c r="I438" s="36">
        <v>3</v>
      </c>
      <c r="J438" s="850">
        <v>11</v>
      </c>
      <c r="K438" s="850">
        <v>13</v>
      </c>
      <c r="L438" s="850">
        <v>24</v>
      </c>
      <c r="M438" s="850">
        <v>0</v>
      </c>
      <c r="N438" s="850">
        <v>0</v>
      </c>
      <c r="O438" s="851"/>
      <c r="P438" s="852">
        <v>11</v>
      </c>
      <c r="Q438" s="850">
        <v>13</v>
      </c>
      <c r="R438" s="850">
        <v>24</v>
      </c>
      <c r="S438" s="850">
        <v>0</v>
      </c>
      <c r="T438" s="850">
        <v>0</v>
      </c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</row>
    <row r="439" spans="1:36" s="849" customFormat="1" ht="22.2" customHeight="1">
      <c r="A439" s="36">
        <v>74</v>
      </c>
      <c r="B439" s="36" t="s">
        <v>26</v>
      </c>
      <c r="C439" s="846" t="s">
        <v>228</v>
      </c>
      <c r="D439" s="847" t="s">
        <v>233</v>
      </c>
      <c r="E439" s="848">
        <v>1781737171</v>
      </c>
      <c r="F439" s="847" t="s">
        <v>15</v>
      </c>
      <c r="G439" s="36">
        <v>6</v>
      </c>
      <c r="H439" s="849" t="s">
        <v>231</v>
      </c>
      <c r="I439" s="36">
        <v>3</v>
      </c>
      <c r="J439" s="850">
        <v>8</v>
      </c>
      <c r="K439" s="850">
        <v>16</v>
      </c>
      <c r="L439" s="850">
        <v>24</v>
      </c>
      <c r="M439" s="850">
        <v>0</v>
      </c>
      <c r="N439" s="850">
        <v>0</v>
      </c>
      <c r="O439" s="851"/>
      <c r="P439" s="852">
        <v>8</v>
      </c>
      <c r="Q439" s="850">
        <v>16</v>
      </c>
      <c r="R439" s="850">
        <v>24</v>
      </c>
      <c r="S439" s="850">
        <v>0</v>
      </c>
      <c r="T439" s="850">
        <v>0</v>
      </c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</row>
    <row r="440" spans="1:36" s="849" customFormat="1" ht="22.2" customHeight="1">
      <c r="A440" s="36">
        <v>75</v>
      </c>
      <c r="B440" s="36" t="s">
        <v>26</v>
      </c>
      <c r="C440" s="846" t="s">
        <v>228</v>
      </c>
      <c r="D440" s="847" t="s">
        <v>233</v>
      </c>
      <c r="E440" s="848">
        <v>1781737172</v>
      </c>
      <c r="F440" s="847" t="s">
        <v>15</v>
      </c>
      <c r="G440" s="36">
        <v>7</v>
      </c>
      <c r="H440" s="849" t="s">
        <v>232</v>
      </c>
      <c r="I440" s="36">
        <v>2</v>
      </c>
      <c r="J440" s="850">
        <v>6</v>
      </c>
      <c r="K440" s="850">
        <v>18</v>
      </c>
      <c r="L440" s="850">
        <v>24</v>
      </c>
      <c r="M440" s="850">
        <v>0</v>
      </c>
      <c r="N440" s="850">
        <v>0</v>
      </c>
      <c r="O440" s="851"/>
      <c r="P440" s="852">
        <v>6</v>
      </c>
      <c r="Q440" s="850">
        <v>18</v>
      </c>
      <c r="R440" s="850">
        <v>24</v>
      </c>
      <c r="S440" s="850">
        <v>0</v>
      </c>
      <c r="T440" s="850">
        <v>0</v>
      </c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</row>
    <row r="441" spans="1:36" s="75" customFormat="1" ht="22.2" customHeight="1">
      <c r="A441" s="52">
        <v>76</v>
      </c>
      <c r="B441" s="237" t="s">
        <v>26</v>
      </c>
      <c r="C441" s="122" t="s">
        <v>238</v>
      </c>
      <c r="D441" s="237" t="s">
        <v>165</v>
      </c>
      <c r="E441" s="106">
        <v>1781407846</v>
      </c>
      <c r="F441" s="237" t="s">
        <v>15</v>
      </c>
      <c r="G441" s="231">
        <v>3</v>
      </c>
      <c r="H441" s="122" t="s">
        <v>242</v>
      </c>
      <c r="I441" s="741">
        <v>2</v>
      </c>
      <c r="J441" s="373">
        <v>24</v>
      </c>
      <c r="K441" s="373">
        <v>9</v>
      </c>
      <c r="L441" s="373">
        <v>15</v>
      </c>
      <c r="M441" s="373">
        <v>0</v>
      </c>
      <c r="N441" s="373">
        <v>0</v>
      </c>
      <c r="O441" s="742"/>
      <c r="P441" s="374">
        <v>24</v>
      </c>
      <c r="Q441" s="237">
        <v>9</v>
      </c>
      <c r="R441" s="237">
        <v>15</v>
      </c>
      <c r="S441" s="237">
        <v>0</v>
      </c>
      <c r="T441" s="237">
        <v>0</v>
      </c>
      <c r="U441" s="375">
        <f t="shared" ref="U441:U447" si="196">IFERROR(P441/J441,"")</f>
        <v>1</v>
      </c>
      <c r="V441" s="373"/>
      <c r="W441" s="373"/>
      <c r="X441" s="373"/>
      <c r="Y441" s="373"/>
      <c r="Z441" s="373"/>
      <c r="AA441" s="399"/>
      <c r="AB441" s="376">
        <f>IFERROR(V441/P441,"")</f>
        <v>0</v>
      </c>
      <c r="AC441" s="237"/>
      <c r="AD441" s="237"/>
      <c r="AE441" s="237"/>
      <c r="AF441" s="237"/>
      <c r="AG441" s="237"/>
      <c r="AH441" s="377" t="str">
        <f>IFERROR(AC441/V441,"")</f>
        <v/>
      </c>
      <c r="AI441" s="231"/>
      <c r="AJ441" s="743" t="s">
        <v>241</v>
      </c>
    </row>
    <row r="442" spans="1:36" s="75" customFormat="1" ht="22.2" customHeight="1">
      <c r="A442" s="52">
        <v>77</v>
      </c>
      <c r="B442" s="237" t="s">
        <v>26</v>
      </c>
      <c r="C442" s="122" t="s">
        <v>238</v>
      </c>
      <c r="D442" s="237" t="s">
        <v>165</v>
      </c>
      <c r="E442" s="106">
        <v>1781407846</v>
      </c>
      <c r="F442" s="237" t="s">
        <v>15</v>
      </c>
      <c r="G442" s="231">
        <v>3</v>
      </c>
      <c r="H442" s="122" t="s">
        <v>53</v>
      </c>
      <c r="I442" s="741">
        <v>3</v>
      </c>
      <c r="J442" s="741">
        <v>24</v>
      </c>
      <c r="K442" s="741">
        <v>0</v>
      </c>
      <c r="L442" s="741">
        <v>24</v>
      </c>
      <c r="M442" s="741">
        <v>0</v>
      </c>
      <c r="N442" s="741">
        <v>0</v>
      </c>
      <c r="O442" s="742"/>
      <c r="P442" s="744">
        <v>24</v>
      </c>
      <c r="Q442" s="741">
        <v>0</v>
      </c>
      <c r="R442" s="741">
        <v>24</v>
      </c>
      <c r="S442" s="741">
        <v>0</v>
      </c>
      <c r="T442" s="741">
        <v>0</v>
      </c>
      <c r="U442" s="375">
        <f t="shared" si="196"/>
        <v>1</v>
      </c>
      <c r="V442" s="741"/>
      <c r="W442" s="741"/>
      <c r="X442" s="741"/>
      <c r="Y442" s="741"/>
      <c r="Z442" s="741"/>
      <c r="AA442" s="399"/>
      <c r="AB442" s="376">
        <f>IFERROR(V442/P442,"")</f>
        <v>0</v>
      </c>
      <c r="AC442" s="741"/>
      <c r="AD442" s="741"/>
      <c r="AE442" s="741"/>
      <c r="AF442" s="741"/>
      <c r="AG442" s="741"/>
      <c r="AH442" s="377" t="str">
        <f>IFERROR(AC442/V442,"")</f>
        <v/>
      </c>
      <c r="AI442" s="231"/>
      <c r="AJ442" s="743" t="s">
        <v>241</v>
      </c>
    </row>
    <row r="443" spans="1:36" s="75" customFormat="1" ht="22.2" customHeight="1">
      <c r="A443" s="52">
        <v>78</v>
      </c>
      <c r="B443" s="237" t="s">
        <v>26</v>
      </c>
      <c r="C443" s="122" t="s">
        <v>238</v>
      </c>
      <c r="D443" s="237" t="s">
        <v>165</v>
      </c>
      <c r="E443" s="106">
        <v>1781407846</v>
      </c>
      <c r="F443" s="237" t="s">
        <v>15</v>
      </c>
      <c r="G443" s="231">
        <v>3</v>
      </c>
      <c r="H443" s="122" t="s">
        <v>41</v>
      </c>
      <c r="I443" s="741">
        <v>3</v>
      </c>
      <c r="J443" s="741">
        <v>24</v>
      </c>
      <c r="K443" s="741">
        <v>0</v>
      </c>
      <c r="L443" s="741">
        <v>24</v>
      </c>
      <c r="M443" s="741">
        <v>0</v>
      </c>
      <c r="N443" s="741">
        <v>0</v>
      </c>
      <c r="O443" s="742"/>
      <c r="P443" s="744">
        <v>24</v>
      </c>
      <c r="Q443" s="741">
        <v>0</v>
      </c>
      <c r="R443" s="741">
        <v>24</v>
      </c>
      <c r="S443" s="741">
        <v>0</v>
      </c>
      <c r="T443" s="741">
        <v>0</v>
      </c>
      <c r="U443" s="375">
        <f t="shared" si="196"/>
        <v>1</v>
      </c>
      <c r="V443" s="741"/>
      <c r="W443" s="741"/>
      <c r="X443" s="741"/>
      <c r="Y443" s="741"/>
      <c r="Z443" s="741"/>
      <c r="AA443" s="399"/>
      <c r="AB443" s="376">
        <f>IFERROR(V443/P443,"")</f>
        <v>0</v>
      </c>
      <c r="AC443" s="741"/>
      <c r="AD443" s="741"/>
      <c r="AE443" s="741"/>
      <c r="AF443" s="741"/>
      <c r="AG443" s="741"/>
      <c r="AH443" s="377" t="str">
        <f>IFERROR(AC443/V443,"")</f>
        <v/>
      </c>
      <c r="AI443" s="231"/>
      <c r="AJ443" s="743" t="s">
        <v>241</v>
      </c>
    </row>
    <row r="444" spans="1:36" s="75" customFormat="1" ht="22.2" customHeight="1">
      <c r="A444" s="52">
        <v>79</v>
      </c>
      <c r="B444" s="237" t="s">
        <v>26</v>
      </c>
      <c r="C444" s="122" t="s">
        <v>238</v>
      </c>
      <c r="D444" s="237" t="s">
        <v>165</v>
      </c>
      <c r="E444" s="106">
        <v>1781407846</v>
      </c>
      <c r="F444" s="237" t="s">
        <v>15</v>
      </c>
      <c r="G444" s="231">
        <v>3</v>
      </c>
      <c r="H444" s="122" t="s">
        <v>239</v>
      </c>
      <c r="I444" s="741">
        <v>3</v>
      </c>
      <c r="J444" s="741">
        <v>24</v>
      </c>
      <c r="K444" s="741">
        <v>0</v>
      </c>
      <c r="L444" s="741">
        <v>24</v>
      </c>
      <c r="M444" s="741">
        <v>0</v>
      </c>
      <c r="N444" s="741">
        <v>0</v>
      </c>
      <c r="O444" s="742"/>
      <c r="P444" s="744">
        <v>24</v>
      </c>
      <c r="Q444" s="741">
        <v>0</v>
      </c>
      <c r="R444" s="741">
        <v>24</v>
      </c>
      <c r="S444" s="741">
        <v>0</v>
      </c>
      <c r="T444" s="741">
        <v>0</v>
      </c>
      <c r="U444" s="375">
        <f t="shared" si="196"/>
        <v>1</v>
      </c>
      <c r="V444" s="741"/>
      <c r="W444" s="741"/>
      <c r="X444" s="741"/>
      <c r="Y444" s="741"/>
      <c r="Z444" s="741"/>
      <c r="AA444" s="399"/>
      <c r="AB444" s="376">
        <f>IFERROR(V444/P444,"")</f>
        <v>0</v>
      </c>
      <c r="AC444" s="741"/>
      <c r="AD444" s="741"/>
      <c r="AE444" s="741"/>
      <c r="AF444" s="741"/>
      <c r="AG444" s="741"/>
      <c r="AH444" s="377" t="str">
        <f>IFERROR(AC444/V444,"")</f>
        <v/>
      </c>
      <c r="AI444" s="231"/>
      <c r="AJ444" s="743" t="s">
        <v>241</v>
      </c>
    </row>
    <row r="445" spans="1:36" s="733" customFormat="1" ht="22.2" customHeight="1">
      <c r="A445" s="52">
        <v>64</v>
      </c>
      <c r="B445" s="52" t="s">
        <v>26</v>
      </c>
      <c r="C445" s="104" t="s">
        <v>136</v>
      </c>
      <c r="D445" s="52" t="s">
        <v>135</v>
      </c>
      <c r="E445" s="74" t="s">
        <v>134</v>
      </c>
      <c r="F445" s="52" t="s">
        <v>30</v>
      </c>
      <c r="G445" s="52">
        <v>3</v>
      </c>
      <c r="H445" s="125" t="s">
        <v>133</v>
      </c>
      <c r="I445" s="52">
        <v>3</v>
      </c>
      <c r="J445" s="745">
        <v>24</v>
      </c>
      <c r="K445" s="745">
        <v>8</v>
      </c>
      <c r="L445" s="745">
        <v>16</v>
      </c>
      <c r="M445" s="745">
        <v>0</v>
      </c>
      <c r="N445" s="745">
        <v>0</v>
      </c>
      <c r="O445" s="648"/>
      <c r="P445" s="739">
        <v>24</v>
      </c>
      <c r="Q445" s="52">
        <v>8</v>
      </c>
      <c r="R445" s="52">
        <v>16</v>
      </c>
      <c r="S445" s="52">
        <v>0</v>
      </c>
      <c r="T445" s="52">
        <v>0</v>
      </c>
      <c r="U445" s="735">
        <f t="shared" si="196"/>
        <v>1</v>
      </c>
      <c r="V445" s="648"/>
      <c r="W445" s="745">
        <v>18</v>
      </c>
      <c r="X445" s="745">
        <v>7</v>
      </c>
      <c r="Y445" s="745">
        <v>11</v>
      </c>
      <c r="Z445" s="745">
        <v>0</v>
      </c>
      <c r="AA445" s="745">
        <v>0</v>
      </c>
      <c r="AB445" s="746">
        <f>IFERROR(W445/P445,"")</f>
        <v>0.75</v>
      </c>
      <c r="AC445" s="52">
        <v>0</v>
      </c>
      <c r="AD445" s="52">
        <v>0</v>
      </c>
      <c r="AE445" s="52">
        <v>0</v>
      </c>
      <c r="AF445" s="52">
        <v>0</v>
      </c>
      <c r="AG445" s="52">
        <v>0</v>
      </c>
      <c r="AH445" s="747">
        <f>IFERROR(AC445/W445,"")</f>
        <v>0</v>
      </c>
      <c r="AI445" s="648"/>
      <c r="AJ445" s="52"/>
    </row>
    <row r="446" spans="1:36" s="733" customFormat="1" ht="22.2" customHeight="1">
      <c r="A446" s="52">
        <v>65</v>
      </c>
      <c r="B446" s="52" t="s">
        <v>26</v>
      </c>
      <c r="C446" s="104" t="s">
        <v>136</v>
      </c>
      <c r="D446" s="52" t="s">
        <v>135</v>
      </c>
      <c r="E446" s="74" t="s">
        <v>134</v>
      </c>
      <c r="F446" s="52" t="s">
        <v>30</v>
      </c>
      <c r="G446" s="52">
        <v>3</v>
      </c>
      <c r="H446" s="125" t="s">
        <v>137</v>
      </c>
      <c r="I446" s="52">
        <v>3</v>
      </c>
      <c r="J446" s="745">
        <v>24</v>
      </c>
      <c r="K446" s="745">
        <v>10</v>
      </c>
      <c r="L446" s="745">
        <v>14</v>
      </c>
      <c r="M446" s="745">
        <v>0</v>
      </c>
      <c r="N446" s="745">
        <v>0</v>
      </c>
      <c r="O446" s="648"/>
      <c r="P446" s="739">
        <v>24</v>
      </c>
      <c r="Q446" s="52">
        <v>10</v>
      </c>
      <c r="R446" s="52">
        <v>14</v>
      </c>
      <c r="S446" s="52">
        <v>0</v>
      </c>
      <c r="T446" s="52">
        <v>0</v>
      </c>
      <c r="U446" s="735">
        <f t="shared" si="196"/>
        <v>1</v>
      </c>
      <c r="V446" s="648"/>
      <c r="W446" s="745">
        <v>18</v>
      </c>
      <c r="X446" s="745">
        <v>6</v>
      </c>
      <c r="Y446" s="745">
        <v>12</v>
      </c>
      <c r="Z446" s="745">
        <v>0</v>
      </c>
      <c r="AA446" s="745">
        <v>0</v>
      </c>
      <c r="AB446" s="746">
        <f>IFERROR(W446/P446,"")</f>
        <v>0.75</v>
      </c>
      <c r="AC446" s="52">
        <v>0</v>
      </c>
      <c r="AD446" s="52">
        <v>0</v>
      </c>
      <c r="AE446" s="52">
        <v>0</v>
      </c>
      <c r="AF446" s="52">
        <v>0</v>
      </c>
      <c r="AG446" s="52">
        <v>0</v>
      </c>
      <c r="AH446" s="747">
        <f>IFERROR(AC446/W446,"")</f>
        <v>0</v>
      </c>
      <c r="AI446" s="648"/>
      <c r="AJ446" s="52"/>
    </row>
    <row r="447" spans="1:36" s="733" customFormat="1" ht="22.2" customHeight="1">
      <c r="A447" s="52">
        <v>66</v>
      </c>
      <c r="B447" s="52" t="s">
        <v>26</v>
      </c>
      <c r="C447" s="104" t="s">
        <v>136</v>
      </c>
      <c r="D447" s="52" t="s">
        <v>135</v>
      </c>
      <c r="E447" s="74" t="s">
        <v>134</v>
      </c>
      <c r="F447" s="52" t="s">
        <v>30</v>
      </c>
      <c r="G447" s="52">
        <v>3</v>
      </c>
      <c r="H447" s="125" t="s">
        <v>138</v>
      </c>
      <c r="I447" s="52">
        <v>3</v>
      </c>
      <c r="J447" s="745">
        <v>24</v>
      </c>
      <c r="K447" s="745">
        <v>3</v>
      </c>
      <c r="L447" s="745">
        <v>21</v>
      </c>
      <c r="M447" s="745">
        <v>0</v>
      </c>
      <c r="N447" s="745">
        <v>0</v>
      </c>
      <c r="O447" s="648"/>
      <c r="P447" s="739">
        <v>24</v>
      </c>
      <c r="Q447" s="52">
        <v>3</v>
      </c>
      <c r="R447" s="52">
        <v>21</v>
      </c>
      <c r="S447" s="52">
        <v>0</v>
      </c>
      <c r="T447" s="52">
        <v>0</v>
      </c>
      <c r="U447" s="735">
        <f t="shared" si="196"/>
        <v>1</v>
      </c>
      <c r="V447" s="648"/>
      <c r="W447" s="745">
        <v>21</v>
      </c>
      <c r="X447" s="745">
        <v>3</v>
      </c>
      <c r="Y447" s="745">
        <v>18</v>
      </c>
      <c r="Z447" s="745">
        <v>0</v>
      </c>
      <c r="AA447" s="745">
        <v>0</v>
      </c>
      <c r="AB447" s="746">
        <v>0.87360000000000004</v>
      </c>
      <c r="AC447" s="52">
        <v>0</v>
      </c>
      <c r="AD447" s="52">
        <v>0</v>
      </c>
      <c r="AE447" s="52">
        <v>0</v>
      </c>
      <c r="AF447" s="52">
        <v>0</v>
      </c>
      <c r="AG447" s="52">
        <v>0</v>
      </c>
      <c r="AH447" s="747">
        <f>IFERROR(AC447/W447,"")</f>
        <v>0</v>
      </c>
      <c r="AI447" s="648"/>
      <c r="AJ447" s="52">
        <v>3</v>
      </c>
    </row>
    <row r="448" spans="1:36" s="75" customFormat="1" ht="22.2" customHeight="1">
      <c r="A448" s="52">
        <v>75</v>
      </c>
      <c r="B448" s="231"/>
      <c r="C448" s="104"/>
      <c r="D448" s="231"/>
      <c r="E448" s="443"/>
      <c r="F448" s="237"/>
      <c r="G448" s="231"/>
      <c r="H448" s="104"/>
      <c r="I448" s="231"/>
      <c r="J448" s="231"/>
      <c r="K448" s="231"/>
      <c r="L448" s="231"/>
      <c r="M448" s="231"/>
      <c r="N448" s="231"/>
      <c r="O448" s="742"/>
      <c r="P448" s="232"/>
      <c r="Q448" s="231"/>
      <c r="R448" s="231"/>
      <c r="S448" s="231"/>
      <c r="T448" s="231"/>
      <c r="U448" s="369"/>
      <c r="V448" s="231"/>
      <c r="W448" s="231"/>
      <c r="X448" s="231"/>
      <c r="Y448" s="231"/>
      <c r="Z448" s="231"/>
      <c r="AA448" s="370"/>
      <c r="AB448" s="231"/>
      <c r="AC448" s="231"/>
      <c r="AD448" s="231"/>
      <c r="AE448" s="231"/>
      <c r="AF448" s="231"/>
      <c r="AG448" s="231"/>
      <c r="AH448" s="370"/>
      <c r="AI448" s="399"/>
      <c r="AJ448" s="231"/>
    </row>
    <row r="449" spans="1:44" s="733" customFormat="1" ht="22.2" customHeight="1">
      <c r="A449" s="52">
        <v>90</v>
      </c>
      <c r="B449" s="52" t="s">
        <v>26</v>
      </c>
      <c r="C449" s="125" t="s">
        <v>194</v>
      </c>
      <c r="D449" s="52" t="s">
        <v>121</v>
      </c>
      <c r="E449" s="107" t="s">
        <v>195</v>
      </c>
      <c r="F449" s="52" t="s">
        <v>30</v>
      </c>
      <c r="G449" s="52">
        <v>3</v>
      </c>
      <c r="H449" s="125" t="s">
        <v>59</v>
      </c>
      <c r="I449" s="52">
        <v>2</v>
      </c>
      <c r="J449" s="745">
        <v>24</v>
      </c>
      <c r="K449" s="745">
        <v>11</v>
      </c>
      <c r="L449" s="745">
        <v>13</v>
      </c>
      <c r="M449" s="745">
        <v>0</v>
      </c>
      <c r="N449" s="745">
        <v>0</v>
      </c>
      <c r="O449" s="736"/>
      <c r="P449" s="52">
        <v>23</v>
      </c>
      <c r="Q449" s="52">
        <v>10</v>
      </c>
      <c r="R449" s="52">
        <v>13</v>
      </c>
      <c r="S449" s="52">
        <v>0</v>
      </c>
      <c r="T449" s="52">
        <v>0</v>
      </c>
      <c r="U449" s="735">
        <f t="shared" ref="U449:U453" si="197">IFERROR(P449/J449,"")</f>
        <v>0.95833333333333337</v>
      </c>
      <c r="V449" s="745">
        <v>0</v>
      </c>
      <c r="W449" s="745">
        <v>23</v>
      </c>
      <c r="X449" s="745">
        <v>10</v>
      </c>
      <c r="Y449" s="745">
        <v>13</v>
      </c>
      <c r="Z449" s="745">
        <v>0</v>
      </c>
      <c r="AA449" s="745">
        <v>0</v>
      </c>
      <c r="AB449" s="746">
        <f t="shared" ref="AB449:AB453" si="198">IFERROR(W449/P449,"")</f>
        <v>1</v>
      </c>
      <c r="AC449" s="52">
        <v>0</v>
      </c>
      <c r="AD449" s="52">
        <v>0</v>
      </c>
      <c r="AE449" s="52">
        <v>0</v>
      </c>
      <c r="AF449" s="52">
        <v>0</v>
      </c>
      <c r="AG449" s="52">
        <v>0</v>
      </c>
      <c r="AH449" s="747">
        <f>IFERROR(AC449/W449,"")</f>
        <v>0</v>
      </c>
      <c r="AI449" s="648"/>
      <c r="AJ449" s="52">
        <v>3</v>
      </c>
    </row>
    <row r="450" spans="1:44" s="733" customFormat="1" ht="22.2" customHeight="1">
      <c r="A450" s="52">
        <v>91</v>
      </c>
      <c r="B450" s="52" t="s">
        <v>26</v>
      </c>
      <c r="C450" s="125" t="s">
        <v>194</v>
      </c>
      <c r="D450" s="52" t="s">
        <v>121</v>
      </c>
      <c r="E450" s="107" t="s">
        <v>195</v>
      </c>
      <c r="F450" s="52" t="s">
        <v>30</v>
      </c>
      <c r="G450" s="52">
        <v>3</v>
      </c>
      <c r="H450" s="125" t="s">
        <v>196</v>
      </c>
      <c r="I450" s="52">
        <v>3</v>
      </c>
      <c r="J450" s="52">
        <v>24</v>
      </c>
      <c r="K450" s="52">
        <v>3</v>
      </c>
      <c r="L450" s="52">
        <v>21</v>
      </c>
      <c r="M450" s="52">
        <v>0</v>
      </c>
      <c r="N450" s="52">
        <v>0</v>
      </c>
      <c r="O450" s="736"/>
      <c r="P450" s="52">
        <v>20</v>
      </c>
      <c r="Q450" s="52">
        <v>1</v>
      </c>
      <c r="R450" s="52">
        <v>19</v>
      </c>
      <c r="S450" s="52">
        <v>0</v>
      </c>
      <c r="T450" s="52">
        <v>0</v>
      </c>
      <c r="U450" s="735">
        <f t="shared" si="197"/>
        <v>0.83333333333333337</v>
      </c>
      <c r="V450" s="52">
        <v>0</v>
      </c>
      <c r="W450" s="52">
        <v>18</v>
      </c>
      <c r="X450" s="52">
        <v>1</v>
      </c>
      <c r="Y450" s="52">
        <v>17</v>
      </c>
      <c r="Z450" s="52">
        <v>0</v>
      </c>
      <c r="AA450" s="52">
        <v>0</v>
      </c>
      <c r="AB450" s="746">
        <f t="shared" si="198"/>
        <v>0.9</v>
      </c>
      <c r="AC450" s="52">
        <v>0</v>
      </c>
      <c r="AD450" s="52">
        <v>0</v>
      </c>
      <c r="AE450" s="52">
        <v>0</v>
      </c>
      <c r="AF450" s="52">
        <v>0</v>
      </c>
      <c r="AG450" s="52">
        <v>0</v>
      </c>
      <c r="AH450" s="52"/>
      <c r="AI450" s="52"/>
      <c r="AJ450" s="52"/>
    </row>
    <row r="451" spans="1:44" s="733" customFormat="1" ht="22.2" customHeight="1">
      <c r="A451" s="52">
        <v>92</v>
      </c>
      <c r="B451" s="52" t="s">
        <v>26</v>
      </c>
      <c r="C451" s="125" t="s">
        <v>194</v>
      </c>
      <c r="D451" s="52" t="s">
        <v>121</v>
      </c>
      <c r="E451" s="107" t="s">
        <v>195</v>
      </c>
      <c r="F451" s="52" t="s">
        <v>30</v>
      </c>
      <c r="G451" s="52">
        <v>3</v>
      </c>
      <c r="H451" s="125" t="s">
        <v>35</v>
      </c>
      <c r="I451" s="52">
        <v>3</v>
      </c>
      <c r="J451" s="52">
        <v>24</v>
      </c>
      <c r="K451" s="52">
        <v>6</v>
      </c>
      <c r="L451" s="52">
        <v>18</v>
      </c>
      <c r="M451" s="52">
        <v>0</v>
      </c>
      <c r="N451" s="52">
        <v>0</v>
      </c>
      <c r="O451" s="736"/>
      <c r="P451" s="52">
        <v>22</v>
      </c>
      <c r="Q451" s="52">
        <v>6</v>
      </c>
      <c r="R451" s="52">
        <v>16</v>
      </c>
      <c r="S451" s="52">
        <v>0</v>
      </c>
      <c r="T451" s="52">
        <v>0</v>
      </c>
      <c r="U451" s="735">
        <f t="shared" si="197"/>
        <v>0.91666666666666663</v>
      </c>
      <c r="V451" s="52">
        <v>0</v>
      </c>
      <c r="W451" s="52">
        <v>22</v>
      </c>
      <c r="X451" s="52">
        <v>6</v>
      </c>
      <c r="Y451" s="52">
        <v>16</v>
      </c>
      <c r="Z451" s="52">
        <v>0</v>
      </c>
      <c r="AA451" s="52">
        <v>0</v>
      </c>
      <c r="AB451" s="746">
        <f t="shared" si="198"/>
        <v>1</v>
      </c>
      <c r="AC451" s="52"/>
      <c r="AD451" s="52"/>
      <c r="AE451" s="52"/>
      <c r="AF451" s="52"/>
      <c r="AG451" s="52"/>
      <c r="AH451" s="52"/>
      <c r="AI451" s="52"/>
      <c r="AJ451" s="52"/>
    </row>
    <row r="452" spans="1:44" s="733" customFormat="1" ht="22.2" customHeight="1">
      <c r="A452" s="52">
        <v>93</v>
      </c>
      <c r="B452" s="52" t="s">
        <v>26</v>
      </c>
      <c r="C452" s="125" t="s">
        <v>194</v>
      </c>
      <c r="D452" s="52" t="s">
        <v>121</v>
      </c>
      <c r="E452" s="107" t="s">
        <v>195</v>
      </c>
      <c r="F452" s="52" t="s">
        <v>30</v>
      </c>
      <c r="G452" s="52">
        <v>3</v>
      </c>
      <c r="H452" s="125" t="s">
        <v>31</v>
      </c>
      <c r="I452" s="52">
        <v>3</v>
      </c>
      <c r="J452" s="52">
        <v>24</v>
      </c>
      <c r="K452" s="52">
        <v>8</v>
      </c>
      <c r="L452" s="52">
        <v>16</v>
      </c>
      <c r="M452" s="52">
        <v>0</v>
      </c>
      <c r="N452" s="52">
        <v>0</v>
      </c>
      <c r="O452" s="736"/>
      <c r="P452" s="52">
        <v>21</v>
      </c>
      <c r="Q452" s="52">
        <v>8</v>
      </c>
      <c r="R452" s="52">
        <v>13</v>
      </c>
      <c r="S452" s="52">
        <v>0</v>
      </c>
      <c r="T452" s="52">
        <v>0</v>
      </c>
      <c r="U452" s="735">
        <f t="shared" si="197"/>
        <v>0.875</v>
      </c>
      <c r="V452" s="52">
        <v>0</v>
      </c>
      <c r="W452" s="52">
        <v>19</v>
      </c>
      <c r="X452" s="52">
        <v>7</v>
      </c>
      <c r="Y452" s="52">
        <v>12</v>
      </c>
      <c r="Z452" s="52">
        <v>0</v>
      </c>
      <c r="AA452" s="52">
        <v>0</v>
      </c>
      <c r="AB452" s="746">
        <f t="shared" si="198"/>
        <v>0.90476190476190477</v>
      </c>
      <c r="AC452" s="52"/>
      <c r="AD452" s="52"/>
      <c r="AE452" s="52"/>
      <c r="AF452" s="52"/>
      <c r="AG452" s="52"/>
      <c r="AH452" s="52"/>
      <c r="AI452" s="52"/>
      <c r="AJ452" s="52"/>
    </row>
    <row r="453" spans="1:44" s="733" customFormat="1" ht="22.2" customHeight="1">
      <c r="A453" s="52">
        <v>94</v>
      </c>
      <c r="B453" s="52" t="s">
        <v>26</v>
      </c>
      <c r="C453" s="125" t="s">
        <v>194</v>
      </c>
      <c r="D453" s="52" t="s">
        <v>121</v>
      </c>
      <c r="E453" s="107" t="s">
        <v>195</v>
      </c>
      <c r="F453" s="52" t="s">
        <v>30</v>
      </c>
      <c r="G453" s="52">
        <v>3</v>
      </c>
      <c r="H453" s="125" t="s">
        <v>197</v>
      </c>
      <c r="I453" s="52">
        <v>3</v>
      </c>
      <c r="J453" s="52">
        <v>24</v>
      </c>
      <c r="K453" s="52">
        <v>9</v>
      </c>
      <c r="L453" s="52">
        <v>15</v>
      </c>
      <c r="M453" s="52">
        <v>0</v>
      </c>
      <c r="N453" s="52">
        <v>0</v>
      </c>
      <c r="O453" s="736"/>
      <c r="P453" s="52">
        <v>21</v>
      </c>
      <c r="Q453" s="52">
        <v>6</v>
      </c>
      <c r="R453" s="52">
        <v>15</v>
      </c>
      <c r="S453" s="52">
        <v>0</v>
      </c>
      <c r="T453" s="52">
        <v>0</v>
      </c>
      <c r="U453" s="735">
        <f t="shared" si="197"/>
        <v>0.875</v>
      </c>
      <c r="V453" s="52">
        <v>0</v>
      </c>
      <c r="W453" s="52">
        <v>21</v>
      </c>
      <c r="X453" s="52">
        <v>6</v>
      </c>
      <c r="Y453" s="52">
        <v>15</v>
      </c>
      <c r="Z453" s="52">
        <v>0</v>
      </c>
      <c r="AA453" s="52">
        <v>0</v>
      </c>
      <c r="AB453" s="746">
        <f t="shared" si="198"/>
        <v>1</v>
      </c>
      <c r="AC453" s="52"/>
      <c r="AD453" s="52"/>
      <c r="AE453" s="52"/>
      <c r="AF453" s="52"/>
      <c r="AG453" s="52"/>
      <c r="AH453" s="52"/>
      <c r="AI453" s="52"/>
      <c r="AJ453" s="52"/>
    </row>
    <row r="454" spans="1:44" s="733" customFormat="1" ht="22.2" customHeight="1">
      <c r="A454" s="52">
        <v>114</v>
      </c>
      <c r="B454" s="748" t="s">
        <v>26</v>
      </c>
      <c r="C454" s="749" t="s">
        <v>75</v>
      </c>
      <c r="D454" s="748" t="s">
        <v>76</v>
      </c>
      <c r="E454" s="750">
        <v>1813628055</v>
      </c>
      <c r="F454" s="748" t="s">
        <v>30</v>
      </c>
      <c r="G454" s="748">
        <v>3</v>
      </c>
      <c r="H454" s="749" t="s">
        <v>77</v>
      </c>
      <c r="I454" s="748">
        <v>2</v>
      </c>
      <c r="J454" s="751">
        <v>24</v>
      </c>
      <c r="K454" s="751">
        <v>2</v>
      </c>
      <c r="L454" s="751">
        <v>22</v>
      </c>
      <c r="M454" s="751">
        <v>0</v>
      </c>
      <c r="N454" s="751">
        <v>0</v>
      </c>
      <c r="O454" s="648"/>
      <c r="P454" s="748">
        <v>24</v>
      </c>
      <c r="Q454" s="748">
        <v>2</v>
      </c>
      <c r="R454" s="748">
        <v>22</v>
      </c>
      <c r="S454" s="748">
        <v>0</v>
      </c>
      <c r="T454" s="748">
        <v>0</v>
      </c>
      <c r="U454" s="752">
        <v>1</v>
      </c>
      <c r="V454" s="751">
        <v>1</v>
      </c>
      <c r="W454" s="751">
        <v>24</v>
      </c>
      <c r="X454" s="751">
        <v>2</v>
      </c>
      <c r="Y454" s="751">
        <v>22</v>
      </c>
      <c r="Z454" s="751">
        <v>0</v>
      </c>
      <c r="AA454" s="751">
        <v>0</v>
      </c>
      <c r="AB454" s="753">
        <v>1</v>
      </c>
      <c r="AC454" s="748">
        <v>0</v>
      </c>
      <c r="AD454" s="748">
        <v>0</v>
      </c>
      <c r="AE454" s="748">
        <v>0</v>
      </c>
      <c r="AF454" s="748">
        <v>0</v>
      </c>
      <c r="AG454" s="748">
        <v>0</v>
      </c>
      <c r="AH454" s="748">
        <v>0</v>
      </c>
      <c r="AI454" s="754">
        <v>0</v>
      </c>
      <c r="AJ454" s="748" t="s">
        <v>78</v>
      </c>
      <c r="AK454" s="748">
        <v>3</v>
      </c>
    </row>
    <row r="455" spans="1:44" s="733" customFormat="1" ht="22.2" customHeight="1">
      <c r="A455" s="52">
        <v>115</v>
      </c>
      <c r="B455" s="748" t="s">
        <v>26</v>
      </c>
      <c r="C455" s="749" t="s">
        <v>75</v>
      </c>
      <c r="D455" s="748" t="s">
        <v>76</v>
      </c>
      <c r="E455" s="750">
        <v>1813628055</v>
      </c>
      <c r="F455" s="748" t="s">
        <v>30</v>
      </c>
      <c r="G455" s="748">
        <v>3</v>
      </c>
      <c r="H455" s="749" t="s">
        <v>79</v>
      </c>
      <c r="I455" s="748">
        <v>3</v>
      </c>
      <c r="J455" s="748">
        <v>24</v>
      </c>
      <c r="K455" s="748">
        <v>5</v>
      </c>
      <c r="L455" s="748">
        <v>19</v>
      </c>
      <c r="M455" s="748">
        <v>0</v>
      </c>
      <c r="N455" s="748">
        <v>0</v>
      </c>
      <c r="O455" s="648"/>
      <c r="P455" s="748">
        <v>24</v>
      </c>
      <c r="Q455" s="748">
        <v>5</v>
      </c>
      <c r="R455" s="748">
        <v>19</v>
      </c>
      <c r="S455" s="748">
        <v>0</v>
      </c>
      <c r="T455" s="748">
        <v>0</v>
      </c>
      <c r="U455" s="752">
        <v>1</v>
      </c>
      <c r="V455" s="748">
        <v>2</v>
      </c>
      <c r="W455" s="748">
        <v>22</v>
      </c>
      <c r="X455" s="748">
        <v>5</v>
      </c>
      <c r="Y455" s="748">
        <v>17</v>
      </c>
      <c r="Z455" s="748">
        <v>0</v>
      </c>
      <c r="AA455" s="748">
        <v>0</v>
      </c>
      <c r="AB455" s="753">
        <v>0.91666666666666663</v>
      </c>
      <c r="AC455" s="748">
        <v>0</v>
      </c>
      <c r="AD455" s="748">
        <v>0</v>
      </c>
      <c r="AE455" s="748">
        <v>0</v>
      </c>
      <c r="AF455" s="748">
        <v>0</v>
      </c>
      <c r="AG455" s="748">
        <v>0</v>
      </c>
      <c r="AH455" s="748">
        <v>0</v>
      </c>
      <c r="AI455" s="754">
        <v>0</v>
      </c>
      <c r="AJ455" s="748" t="s">
        <v>78</v>
      </c>
      <c r="AK455" s="748"/>
      <c r="AL455" s="755">
        <v>0</v>
      </c>
      <c r="AM455" s="755">
        <v>0</v>
      </c>
      <c r="AN455" s="755">
        <v>0</v>
      </c>
      <c r="AO455" s="755">
        <v>0</v>
      </c>
      <c r="AP455" s="755">
        <v>0</v>
      </c>
      <c r="AQ455" s="755">
        <v>0</v>
      </c>
      <c r="AR455" s="755">
        <v>0</v>
      </c>
    </row>
    <row r="456" spans="1:44" s="125" customFormat="1" ht="22.2" customHeight="1">
      <c r="A456" s="52">
        <v>116</v>
      </c>
      <c r="B456" s="748" t="s">
        <v>26</v>
      </c>
      <c r="C456" s="749" t="s">
        <v>75</v>
      </c>
      <c r="D456" s="748" t="s">
        <v>76</v>
      </c>
      <c r="E456" s="750">
        <v>1813628055</v>
      </c>
      <c r="F456" s="748" t="s">
        <v>30</v>
      </c>
      <c r="G456" s="748">
        <v>3</v>
      </c>
      <c r="H456" s="749" t="s">
        <v>80</v>
      </c>
      <c r="I456" s="748">
        <v>3</v>
      </c>
      <c r="J456" s="748">
        <v>24</v>
      </c>
      <c r="K456" s="748">
        <v>5</v>
      </c>
      <c r="L456" s="748">
        <v>19</v>
      </c>
      <c r="M456" s="748">
        <v>0</v>
      </c>
      <c r="N456" s="748">
        <v>0</v>
      </c>
      <c r="O456" s="52"/>
      <c r="P456" s="748">
        <v>24</v>
      </c>
      <c r="Q456" s="748">
        <v>5</v>
      </c>
      <c r="R456" s="748">
        <v>19</v>
      </c>
      <c r="S456" s="748">
        <v>0</v>
      </c>
      <c r="T456" s="748">
        <v>0</v>
      </c>
      <c r="U456" s="752">
        <v>1</v>
      </c>
      <c r="V456" s="748">
        <v>3</v>
      </c>
      <c r="W456" s="748">
        <v>23</v>
      </c>
      <c r="X456" s="748">
        <v>5</v>
      </c>
      <c r="Y456" s="748">
        <v>18</v>
      </c>
      <c r="Z456" s="748">
        <v>0</v>
      </c>
      <c r="AA456" s="748">
        <v>0</v>
      </c>
      <c r="AB456" s="753">
        <v>0.95833333333333337</v>
      </c>
      <c r="AC456" s="748">
        <v>0</v>
      </c>
      <c r="AD456" s="748">
        <v>0</v>
      </c>
      <c r="AE456" s="748">
        <v>0</v>
      </c>
      <c r="AF456" s="748">
        <v>0</v>
      </c>
      <c r="AG456" s="748">
        <v>0</v>
      </c>
      <c r="AH456" s="748">
        <v>0</v>
      </c>
      <c r="AI456" s="754">
        <v>0</v>
      </c>
      <c r="AJ456" s="748" t="s">
        <v>78</v>
      </c>
      <c r="AK456" s="748"/>
      <c r="AL456" s="738">
        <v>0</v>
      </c>
      <c r="AM456" s="738">
        <v>0</v>
      </c>
      <c r="AN456" s="738">
        <v>0</v>
      </c>
      <c r="AO456" s="738">
        <v>0</v>
      </c>
      <c r="AP456" s="738">
        <v>0</v>
      </c>
      <c r="AQ456" s="738">
        <v>0</v>
      </c>
      <c r="AR456" s="738">
        <v>0</v>
      </c>
    </row>
    <row r="457" spans="1:44" s="733" customFormat="1" ht="22.2" customHeight="1">
      <c r="A457" s="52">
        <v>121</v>
      </c>
      <c r="B457" s="52"/>
      <c r="C457" s="125"/>
      <c r="D457" s="52"/>
      <c r="E457" s="74"/>
      <c r="F457" s="52"/>
      <c r="G457" s="52"/>
      <c r="H457" s="125"/>
      <c r="I457" s="52"/>
      <c r="J457" s="52"/>
      <c r="K457" s="52"/>
      <c r="L457" s="52"/>
      <c r="M457" s="52"/>
      <c r="N457" s="52"/>
      <c r="O457" s="23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  <c r="AG457" s="52"/>
      <c r="AH457" s="52"/>
      <c r="AI457" s="52"/>
      <c r="AJ457" s="52"/>
    </row>
    <row r="458" spans="1:44" s="733" customFormat="1" ht="22.2" customHeight="1">
      <c r="A458" s="52">
        <v>122</v>
      </c>
      <c r="B458" s="52" t="s">
        <v>26</v>
      </c>
      <c r="C458" s="336" t="s">
        <v>61</v>
      </c>
      <c r="D458" s="39" t="s">
        <v>62</v>
      </c>
      <c r="E458" s="444" t="s">
        <v>63</v>
      </c>
      <c r="F458" s="39" t="s">
        <v>30</v>
      </c>
      <c r="G458" s="39">
        <v>3</v>
      </c>
      <c r="H458" s="336" t="s">
        <v>41</v>
      </c>
      <c r="I458" s="39" t="s">
        <v>64</v>
      </c>
      <c r="J458" s="756">
        <v>24</v>
      </c>
      <c r="K458" s="756">
        <v>10</v>
      </c>
      <c r="L458" s="756">
        <v>14</v>
      </c>
      <c r="M458" s="756">
        <v>0</v>
      </c>
      <c r="N458" s="756">
        <v>0</v>
      </c>
      <c r="O458" s="648"/>
      <c r="P458" s="39">
        <v>24</v>
      </c>
      <c r="Q458" s="39">
        <v>10</v>
      </c>
      <c r="R458" s="39">
        <v>14</v>
      </c>
      <c r="S458" s="39">
        <v>0</v>
      </c>
      <c r="T458" s="39">
        <v>0</v>
      </c>
      <c r="U458" s="59">
        <v>1</v>
      </c>
      <c r="V458" s="756">
        <v>1</v>
      </c>
      <c r="W458" s="756">
        <v>24</v>
      </c>
      <c r="X458" s="756">
        <v>10</v>
      </c>
      <c r="Y458" s="756">
        <v>14</v>
      </c>
      <c r="Z458" s="756">
        <v>0</v>
      </c>
      <c r="AA458" s="756">
        <v>0</v>
      </c>
      <c r="AB458" s="757">
        <v>1</v>
      </c>
      <c r="AC458" s="39">
        <v>1</v>
      </c>
      <c r="AD458" s="39">
        <v>0</v>
      </c>
      <c r="AE458" s="39">
        <v>0</v>
      </c>
      <c r="AF458" s="39">
        <v>0</v>
      </c>
      <c r="AG458" s="39">
        <v>0</v>
      </c>
      <c r="AH458" s="39">
        <v>0</v>
      </c>
      <c r="AI458" s="60">
        <v>0</v>
      </c>
      <c r="AJ458" s="39">
        <v>0</v>
      </c>
    </row>
    <row r="459" spans="1:44" s="733" customFormat="1" ht="22.2" customHeight="1">
      <c r="A459" s="52">
        <v>123</v>
      </c>
      <c r="B459" s="52" t="s">
        <v>26</v>
      </c>
      <c r="C459" s="336" t="s">
        <v>61</v>
      </c>
      <c r="D459" s="39" t="s">
        <v>62</v>
      </c>
      <c r="E459" s="444" t="s">
        <v>63</v>
      </c>
      <c r="F459" s="39" t="s">
        <v>30</v>
      </c>
      <c r="G459" s="39">
        <v>3</v>
      </c>
      <c r="H459" s="336" t="s">
        <v>34</v>
      </c>
      <c r="I459" s="39" t="s">
        <v>65</v>
      </c>
      <c r="J459" s="756">
        <v>24</v>
      </c>
      <c r="K459" s="756">
        <v>5</v>
      </c>
      <c r="L459" s="756">
        <v>19</v>
      </c>
      <c r="M459" s="756">
        <v>0</v>
      </c>
      <c r="N459" s="756">
        <v>0</v>
      </c>
      <c r="O459" s="648"/>
      <c r="P459" s="39">
        <v>24</v>
      </c>
      <c r="Q459" s="39">
        <v>5</v>
      </c>
      <c r="R459" s="39">
        <v>19</v>
      </c>
      <c r="S459" s="39">
        <v>0</v>
      </c>
      <c r="T459" s="39">
        <v>0</v>
      </c>
      <c r="U459" s="59">
        <v>1</v>
      </c>
      <c r="V459" s="756">
        <v>1</v>
      </c>
      <c r="W459" s="756">
        <v>24</v>
      </c>
      <c r="X459" s="756">
        <v>5</v>
      </c>
      <c r="Y459" s="756">
        <v>19</v>
      </c>
      <c r="Z459" s="756">
        <v>0</v>
      </c>
      <c r="AA459" s="756">
        <v>0</v>
      </c>
      <c r="AB459" s="757">
        <v>1</v>
      </c>
      <c r="AC459" s="39">
        <v>1</v>
      </c>
      <c r="AD459" s="39">
        <v>0</v>
      </c>
      <c r="AE459" s="39">
        <v>0</v>
      </c>
      <c r="AF459" s="39">
        <v>0</v>
      </c>
      <c r="AG459" s="39">
        <v>0</v>
      </c>
      <c r="AH459" s="39">
        <v>0</v>
      </c>
      <c r="AI459" s="60">
        <v>0</v>
      </c>
      <c r="AJ459" s="39">
        <v>0</v>
      </c>
    </row>
    <row r="460" spans="1:44" s="733" customFormat="1" ht="22.2" customHeight="1">
      <c r="A460" s="52">
        <v>124</v>
      </c>
      <c r="B460" s="52" t="s">
        <v>26</v>
      </c>
      <c r="C460" s="336" t="s">
        <v>61</v>
      </c>
      <c r="D460" s="39" t="s">
        <v>62</v>
      </c>
      <c r="E460" s="444" t="s">
        <v>63</v>
      </c>
      <c r="F460" s="39" t="s">
        <v>30</v>
      </c>
      <c r="G460" s="39">
        <v>3</v>
      </c>
      <c r="H460" s="336" t="s">
        <v>53</v>
      </c>
      <c r="I460" s="39" t="s">
        <v>64</v>
      </c>
      <c r="J460" s="756">
        <v>24</v>
      </c>
      <c r="K460" s="756">
        <v>3</v>
      </c>
      <c r="L460" s="756">
        <v>21</v>
      </c>
      <c r="M460" s="756">
        <v>0</v>
      </c>
      <c r="N460" s="756">
        <v>0</v>
      </c>
      <c r="O460" s="648"/>
      <c r="P460" s="39">
        <v>24</v>
      </c>
      <c r="Q460" s="39">
        <v>3</v>
      </c>
      <c r="R460" s="39">
        <v>21</v>
      </c>
      <c r="S460" s="39">
        <v>0</v>
      </c>
      <c r="T460" s="39">
        <v>0</v>
      </c>
      <c r="U460" s="59">
        <v>1</v>
      </c>
      <c r="V460" s="756">
        <v>1</v>
      </c>
      <c r="W460" s="756">
        <v>24</v>
      </c>
      <c r="X460" s="756">
        <v>3</v>
      </c>
      <c r="Y460" s="756">
        <v>21</v>
      </c>
      <c r="Z460" s="756">
        <v>0</v>
      </c>
      <c r="AA460" s="756">
        <v>0</v>
      </c>
      <c r="AB460" s="757">
        <v>1</v>
      </c>
      <c r="AC460" s="39">
        <v>1</v>
      </c>
      <c r="AD460" s="39">
        <v>0</v>
      </c>
      <c r="AE460" s="39">
        <v>0</v>
      </c>
      <c r="AF460" s="39">
        <v>0</v>
      </c>
      <c r="AG460" s="39">
        <v>0</v>
      </c>
      <c r="AH460" s="39">
        <v>0</v>
      </c>
      <c r="AI460" s="60">
        <v>0</v>
      </c>
      <c r="AJ460" s="39">
        <v>0</v>
      </c>
    </row>
    <row r="461" spans="1:44" s="733" customFormat="1" ht="22.2" customHeight="1">
      <c r="A461" s="52">
        <v>125</v>
      </c>
      <c r="B461" s="52" t="s">
        <v>26</v>
      </c>
      <c r="C461" s="336" t="s">
        <v>61</v>
      </c>
      <c r="D461" s="39" t="s">
        <v>62</v>
      </c>
      <c r="E461" s="444" t="s">
        <v>63</v>
      </c>
      <c r="F461" s="39" t="s">
        <v>30</v>
      </c>
      <c r="G461" s="39">
        <v>3</v>
      </c>
      <c r="H461" s="336" t="s">
        <v>66</v>
      </c>
      <c r="I461" s="39" t="s">
        <v>64</v>
      </c>
      <c r="J461" s="756">
        <v>24</v>
      </c>
      <c r="K461" s="756">
        <v>1</v>
      </c>
      <c r="L461" s="756">
        <v>23</v>
      </c>
      <c r="M461" s="756">
        <v>0</v>
      </c>
      <c r="N461" s="756">
        <v>0</v>
      </c>
      <c r="O461" s="648"/>
      <c r="P461" s="39">
        <v>24</v>
      </c>
      <c r="Q461" s="39">
        <v>1</v>
      </c>
      <c r="R461" s="39">
        <v>23</v>
      </c>
      <c r="S461" s="39">
        <v>0</v>
      </c>
      <c r="T461" s="39">
        <v>0</v>
      </c>
      <c r="U461" s="59">
        <v>1</v>
      </c>
      <c r="V461" s="756">
        <v>1</v>
      </c>
      <c r="W461" s="756">
        <v>24</v>
      </c>
      <c r="X461" s="756">
        <v>1</v>
      </c>
      <c r="Y461" s="756">
        <v>23</v>
      </c>
      <c r="Z461" s="756">
        <v>0</v>
      </c>
      <c r="AA461" s="756">
        <v>0</v>
      </c>
      <c r="AB461" s="757">
        <v>1</v>
      </c>
      <c r="AC461" s="39">
        <v>1</v>
      </c>
      <c r="AD461" s="39">
        <v>0</v>
      </c>
      <c r="AE461" s="39">
        <v>0</v>
      </c>
      <c r="AF461" s="39">
        <v>0</v>
      </c>
      <c r="AG461" s="39">
        <v>0</v>
      </c>
      <c r="AH461" s="39">
        <v>0</v>
      </c>
      <c r="AI461" s="60">
        <v>0</v>
      </c>
      <c r="AJ461" s="39">
        <v>0</v>
      </c>
    </row>
    <row r="462" spans="1:44" s="733" customFormat="1" ht="22.2" customHeight="1">
      <c r="A462" s="52">
        <v>126</v>
      </c>
      <c r="B462" s="52" t="s">
        <v>26</v>
      </c>
      <c r="C462" s="336" t="s">
        <v>61</v>
      </c>
      <c r="D462" s="39" t="s">
        <v>62</v>
      </c>
      <c r="E462" s="444" t="s">
        <v>63</v>
      </c>
      <c r="F462" s="39" t="s">
        <v>30</v>
      </c>
      <c r="G462" s="39">
        <v>3</v>
      </c>
      <c r="H462" s="336" t="s">
        <v>54</v>
      </c>
      <c r="I462" s="39" t="s">
        <v>64</v>
      </c>
      <c r="J462" s="756">
        <v>24</v>
      </c>
      <c r="K462" s="756">
        <v>7</v>
      </c>
      <c r="L462" s="756">
        <v>17</v>
      </c>
      <c r="M462" s="756">
        <v>0</v>
      </c>
      <c r="N462" s="756">
        <v>0</v>
      </c>
      <c r="O462" s="648"/>
      <c r="P462" s="39">
        <v>24</v>
      </c>
      <c r="Q462" s="39">
        <v>7</v>
      </c>
      <c r="R462" s="39">
        <v>17</v>
      </c>
      <c r="S462" s="39">
        <v>0</v>
      </c>
      <c r="T462" s="39">
        <v>0</v>
      </c>
      <c r="U462" s="59">
        <v>1</v>
      </c>
      <c r="V462" s="756">
        <v>1</v>
      </c>
      <c r="W462" s="756">
        <v>24</v>
      </c>
      <c r="X462" s="756">
        <v>7</v>
      </c>
      <c r="Y462" s="756">
        <v>17</v>
      </c>
      <c r="Z462" s="756">
        <v>0</v>
      </c>
      <c r="AA462" s="756">
        <v>0</v>
      </c>
      <c r="AB462" s="757">
        <v>1</v>
      </c>
      <c r="AC462" s="39">
        <v>1</v>
      </c>
      <c r="AD462" s="39">
        <v>0</v>
      </c>
      <c r="AE462" s="39">
        <v>0</v>
      </c>
      <c r="AF462" s="39">
        <v>0</v>
      </c>
      <c r="AG462" s="39">
        <v>0</v>
      </c>
      <c r="AH462" s="39">
        <v>0</v>
      </c>
      <c r="AI462" s="60">
        <v>0</v>
      </c>
      <c r="AJ462" s="39">
        <v>0</v>
      </c>
    </row>
    <row r="463" spans="1:44" s="733" customFormat="1" ht="22.2" customHeight="1">
      <c r="A463" s="52">
        <v>141</v>
      </c>
      <c r="B463" s="52" t="s">
        <v>26</v>
      </c>
      <c r="C463" s="384" t="s">
        <v>49</v>
      </c>
      <c r="D463" s="39" t="s">
        <v>50</v>
      </c>
      <c r="E463" s="444">
        <v>1715469062</v>
      </c>
      <c r="F463" s="39" t="s">
        <v>15</v>
      </c>
      <c r="G463" s="39">
        <v>3</v>
      </c>
      <c r="H463" s="336" t="s">
        <v>51</v>
      </c>
      <c r="I463" s="39">
        <v>3</v>
      </c>
      <c r="J463" s="39">
        <v>24</v>
      </c>
      <c r="K463" s="39">
        <v>8</v>
      </c>
      <c r="L463" s="39">
        <v>16</v>
      </c>
      <c r="M463" s="39">
        <v>0</v>
      </c>
      <c r="N463" s="39">
        <v>0</v>
      </c>
      <c r="O463" s="648"/>
      <c r="P463" s="39">
        <v>24</v>
      </c>
      <c r="Q463" s="39">
        <v>8</v>
      </c>
      <c r="R463" s="39">
        <v>16</v>
      </c>
      <c r="S463" s="39">
        <v>0</v>
      </c>
      <c r="T463" s="39">
        <v>0</v>
      </c>
      <c r="U463" s="59">
        <v>1</v>
      </c>
      <c r="V463" s="39"/>
      <c r="W463" s="39">
        <v>23</v>
      </c>
      <c r="X463" s="39">
        <v>7</v>
      </c>
      <c r="Y463" s="39">
        <v>16</v>
      </c>
      <c r="Z463" s="39">
        <v>0</v>
      </c>
      <c r="AA463" s="39">
        <v>0</v>
      </c>
      <c r="AB463" s="60">
        <v>0.95830000000000004</v>
      </c>
      <c r="AC463" s="39">
        <v>1</v>
      </c>
      <c r="AD463" s="39"/>
      <c r="AE463" s="39"/>
      <c r="AF463" s="39"/>
      <c r="AG463" s="39"/>
      <c r="AH463" s="39"/>
      <c r="AI463" s="39"/>
      <c r="AJ463" s="39"/>
      <c r="AK463" s="39"/>
    </row>
    <row r="464" spans="1:44" s="733" customFormat="1" ht="22.2" customHeight="1">
      <c r="A464" s="52">
        <v>142</v>
      </c>
      <c r="B464" s="52" t="s">
        <v>26</v>
      </c>
      <c r="C464" s="384" t="s">
        <v>49</v>
      </c>
      <c r="D464" s="39" t="s">
        <v>50</v>
      </c>
      <c r="E464" s="444">
        <v>1715469063</v>
      </c>
      <c r="F464" s="39" t="s">
        <v>15</v>
      </c>
      <c r="G464" s="39">
        <v>3</v>
      </c>
      <c r="H464" s="336" t="s">
        <v>52</v>
      </c>
      <c r="I464" s="39">
        <v>3</v>
      </c>
      <c r="J464" s="39">
        <v>24</v>
      </c>
      <c r="K464" s="39">
        <v>11</v>
      </c>
      <c r="L464" s="39">
        <v>13</v>
      </c>
      <c r="M464" s="39">
        <v>0</v>
      </c>
      <c r="N464" s="39">
        <v>0</v>
      </c>
      <c r="O464" s="648"/>
      <c r="P464" s="39">
        <v>24</v>
      </c>
      <c r="Q464" s="39">
        <v>11</v>
      </c>
      <c r="R464" s="39">
        <v>13</v>
      </c>
      <c r="S464" s="39">
        <v>0</v>
      </c>
      <c r="T464" s="39">
        <v>0</v>
      </c>
      <c r="U464" s="59">
        <v>1</v>
      </c>
      <c r="V464" s="39"/>
      <c r="W464" s="39">
        <v>23</v>
      </c>
      <c r="X464" s="39">
        <v>11</v>
      </c>
      <c r="Y464" s="39">
        <v>12</v>
      </c>
      <c r="Z464" s="39">
        <v>0</v>
      </c>
      <c r="AA464" s="39">
        <v>0</v>
      </c>
      <c r="AB464" s="60">
        <v>0.95830000000000004</v>
      </c>
      <c r="AC464" s="39">
        <v>1</v>
      </c>
      <c r="AD464" s="39"/>
      <c r="AE464" s="39"/>
      <c r="AF464" s="39"/>
      <c r="AG464" s="39"/>
      <c r="AH464" s="39"/>
      <c r="AI464" s="39"/>
      <c r="AJ464" s="39"/>
      <c r="AK464" s="39"/>
    </row>
    <row r="465" spans="1:37" s="733" customFormat="1" ht="22.2" customHeight="1">
      <c r="A465" s="52">
        <v>143</v>
      </c>
      <c r="B465" s="52" t="s">
        <v>26</v>
      </c>
      <c r="C465" s="384" t="s">
        <v>49</v>
      </c>
      <c r="D465" s="39" t="s">
        <v>50</v>
      </c>
      <c r="E465" s="444">
        <v>1715469064</v>
      </c>
      <c r="F465" s="39" t="s">
        <v>15</v>
      </c>
      <c r="G465" s="39">
        <v>3</v>
      </c>
      <c r="H465" s="336" t="s">
        <v>33</v>
      </c>
      <c r="I465" s="39">
        <v>3</v>
      </c>
      <c r="J465" s="39">
        <v>24</v>
      </c>
      <c r="K465" s="39">
        <v>7</v>
      </c>
      <c r="L465" s="39">
        <v>17</v>
      </c>
      <c r="M465" s="39">
        <v>0</v>
      </c>
      <c r="N465" s="39">
        <v>0</v>
      </c>
      <c r="O465" s="648"/>
      <c r="P465" s="39">
        <v>24</v>
      </c>
      <c r="Q465" s="39">
        <v>7</v>
      </c>
      <c r="R465" s="39">
        <v>16</v>
      </c>
      <c r="S465" s="39">
        <v>0</v>
      </c>
      <c r="T465" s="39">
        <v>0</v>
      </c>
      <c r="U465" s="59">
        <v>1</v>
      </c>
      <c r="V465" s="39"/>
      <c r="W465" s="758">
        <v>17</v>
      </c>
      <c r="X465" s="758">
        <v>7</v>
      </c>
      <c r="Y465" s="758">
        <v>10</v>
      </c>
      <c r="Z465" s="39">
        <v>0</v>
      </c>
      <c r="AA465" s="39">
        <v>0</v>
      </c>
      <c r="AB465" s="39">
        <v>70.83</v>
      </c>
      <c r="AC465" s="39">
        <v>1</v>
      </c>
      <c r="AD465" s="39"/>
      <c r="AE465" s="39"/>
      <c r="AF465" s="39"/>
      <c r="AG465" s="39"/>
      <c r="AH465" s="39"/>
      <c r="AI465" s="39"/>
      <c r="AJ465" s="39"/>
      <c r="AK465" s="39"/>
    </row>
    <row r="466" spans="1:37" s="733" customFormat="1" ht="22.2" customHeight="1">
      <c r="A466" s="52">
        <v>144</v>
      </c>
      <c r="B466" s="52" t="s">
        <v>26</v>
      </c>
      <c r="C466" s="384" t="s">
        <v>49</v>
      </c>
      <c r="D466" s="39" t="s">
        <v>50</v>
      </c>
      <c r="E466" s="444">
        <v>1715469065</v>
      </c>
      <c r="F466" s="39" t="s">
        <v>15</v>
      </c>
      <c r="G466" s="39">
        <v>3</v>
      </c>
      <c r="H466" s="336" t="s">
        <v>53</v>
      </c>
      <c r="I466" s="39">
        <v>3</v>
      </c>
      <c r="J466" s="39">
        <v>24</v>
      </c>
      <c r="K466" s="39">
        <v>10</v>
      </c>
      <c r="L466" s="39">
        <v>14</v>
      </c>
      <c r="M466" s="39">
        <v>0</v>
      </c>
      <c r="N466" s="39">
        <v>0</v>
      </c>
      <c r="O466" s="648"/>
      <c r="P466" s="39">
        <v>24</v>
      </c>
      <c r="Q466" s="39">
        <v>10</v>
      </c>
      <c r="R466" s="39">
        <v>14</v>
      </c>
      <c r="S466" s="39">
        <v>0</v>
      </c>
      <c r="T466" s="39">
        <v>0</v>
      </c>
      <c r="U466" s="59">
        <v>1</v>
      </c>
      <c r="V466" s="39"/>
      <c r="W466" s="39">
        <v>21</v>
      </c>
      <c r="X466" s="39">
        <v>9</v>
      </c>
      <c r="Y466" s="39">
        <v>12</v>
      </c>
      <c r="Z466" s="39">
        <v>0</v>
      </c>
      <c r="AA466" s="39">
        <v>0</v>
      </c>
      <c r="AB466" s="60">
        <v>0.875</v>
      </c>
      <c r="AC466" s="39">
        <v>1</v>
      </c>
      <c r="AD466" s="39"/>
      <c r="AE466" s="39"/>
      <c r="AF466" s="39"/>
      <c r="AG466" s="39"/>
      <c r="AH466" s="39"/>
      <c r="AI466" s="39"/>
      <c r="AJ466" s="39"/>
      <c r="AK466" s="39"/>
    </row>
    <row r="467" spans="1:37" s="733" customFormat="1" ht="22.2" customHeight="1">
      <c r="A467" s="52">
        <v>145</v>
      </c>
      <c r="B467" s="52" t="s">
        <v>26</v>
      </c>
      <c r="C467" s="384" t="s">
        <v>49</v>
      </c>
      <c r="D467" s="39" t="s">
        <v>50</v>
      </c>
      <c r="E467" s="444">
        <v>1715469065</v>
      </c>
      <c r="F467" s="39" t="s">
        <v>15</v>
      </c>
      <c r="G467" s="39">
        <v>3</v>
      </c>
      <c r="H467" s="336" t="s">
        <v>54</v>
      </c>
      <c r="I467" s="39">
        <v>3</v>
      </c>
      <c r="J467" s="39">
        <v>24</v>
      </c>
      <c r="K467" s="39">
        <v>9</v>
      </c>
      <c r="L467" s="39">
        <v>15</v>
      </c>
      <c r="M467" s="39">
        <v>0</v>
      </c>
      <c r="N467" s="39">
        <v>0</v>
      </c>
      <c r="O467" s="648"/>
      <c r="P467" s="39">
        <v>24</v>
      </c>
      <c r="Q467" s="39">
        <v>9</v>
      </c>
      <c r="R467" s="39">
        <v>16</v>
      </c>
      <c r="S467" s="39">
        <v>0</v>
      </c>
      <c r="T467" s="39">
        <v>0</v>
      </c>
      <c r="U467" s="59">
        <v>1</v>
      </c>
      <c r="V467" s="39"/>
      <c r="W467" s="39">
        <v>22</v>
      </c>
      <c r="X467" s="39">
        <v>8</v>
      </c>
      <c r="Y467" s="39">
        <v>14</v>
      </c>
      <c r="Z467" s="39">
        <v>0</v>
      </c>
      <c r="AA467" s="39">
        <v>0</v>
      </c>
      <c r="AB467" s="39">
        <v>91.66</v>
      </c>
      <c r="AC467" s="39">
        <v>1</v>
      </c>
      <c r="AD467" s="39"/>
      <c r="AE467" s="39"/>
      <c r="AF467" s="39"/>
      <c r="AG467" s="39"/>
      <c r="AH467" s="39"/>
      <c r="AI467" s="39"/>
      <c r="AJ467" s="39"/>
      <c r="AK467" s="39"/>
    </row>
    <row r="468" spans="1:37" s="733" customFormat="1" ht="22.2" customHeight="1">
      <c r="A468" s="52">
        <v>146</v>
      </c>
      <c r="B468" s="52" t="s">
        <v>26</v>
      </c>
      <c r="C468" s="336" t="s">
        <v>49</v>
      </c>
      <c r="D468" s="39" t="s">
        <v>50</v>
      </c>
      <c r="E468" s="444">
        <v>1715469066</v>
      </c>
      <c r="F468" s="39" t="s">
        <v>15</v>
      </c>
      <c r="G468" s="39">
        <v>3</v>
      </c>
      <c r="H468" s="336" t="s">
        <v>55</v>
      </c>
      <c r="I468" s="39">
        <v>3</v>
      </c>
      <c r="J468" s="39">
        <v>24</v>
      </c>
      <c r="K468" s="39">
        <v>8</v>
      </c>
      <c r="L468" s="39">
        <v>16</v>
      </c>
      <c r="M468" s="39">
        <v>0</v>
      </c>
      <c r="N468" s="39">
        <v>0</v>
      </c>
      <c r="O468" s="648"/>
      <c r="P468" s="39">
        <v>24</v>
      </c>
      <c r="Q468" s="39">
        <v>8</v>
      </c>
      <c r="R468" s="39">
        <v>16</v>
      </c>
      <c r="S468" s="39">
        <v>0</v>
      </c>
      <c r="T468" s="39">
        <v>0</v>
      </c>
      <c r="U468" s="59">
        <v>1</v>
      </c>
      <c r="V468" s="39"/>
      <c r="W468" s="39">
        <v>21</v>
      </c>
      <c r="X468" s="39">
        <v>6</v>
      </c>
      <c r="Y468" s="39">
        <v>15</v>
      </c>
      <c r="Z468" s="39">
        <v>0</v>
      </c>
      <c r="AA468" s="39">
        <v>0</v>
      </c>
      <c r="AB468" s="60">
        <v>0.875</v>
      </c>
      <c r="AC468" s="39">
        <v>1</v>
      </c>
      <c r="AD468" s="39"/>
      <c r="AE468" s="39"/>
      <c r="AF468" s="39"/>
      <c r="AG468" s="39"/>
      <c r="AH468" s="39"/>
      <c r="AI468" s="39"/>
      <c r="AJ468" s="39"/>
      <c r="AK468" s="39"/>
    </row>
    <row r="469" spans="1:37" s="733" customFormat="1" ht="22.2" customHeight="1">
      <c r="A469" s="52">
        <v>147</v>
      </c>
      <c r="B469" s="52" t="s">
        <v>26</v>
      </c>
      <c r="C469" s="384" t="s">
        <v>49</v>
      </c>
      <c r="D469" s="39" t="s">
        <v>50</v>
      </c>
      <c r="E469" s="444">
        <v>1715469066</v>
      </c>
      <c r="F469" s="39" t="s">
        <v>15</v>
      </c>
      <c r="G469" s="39">
        <v>3</v>
      </c>
      <c r="H469" s="336" t="s">
        <v>56</v>
      </c>
      <c r="I469" s="39">
        <v>2</v>
      </c>
      <c r="J469" s="39">
        <v>24</v>
      </c>
      <c r="K469" s="39"/>
      <c r="L469" s="39"/>
      <c r="M469" s="39">
        <v>0</v>
      </c>
      <c r="N469" s="39">
        <v>0</v>
      </c>
      <c r="O469" s="648"/>
      <c r="P469" s="39"/>
      <c r="Q469" s="39"/>
      <c r="R469" s="39"/>
      <c r="S469" s="39">
        <v>0</v>
      </c>
      <c r="T469" s="39">
        <v>0</v>
      </c>
      <c r="U469" s="39"/>
      <c r="V469" s="39"/>
      <c r="W469" s="39"/>
      <c r="X469" s="39"/>
      <c r="Y469" s="39"/>
      <c r="Z469" s="39">
        <v>0</v>
      </c>
      <c r="AA469" s="39">
        <v>0</v>
      </c>
      <c r="AB469" s="39"/>
      <c r="AC469" s="39">
        <v>1</v>
      </c>
      <c r="AD469" s="39"/>
      <c r="AE469" s="39"/>
      <c r="AF469" s="39"/>
      <c r="AG469" s="39"/>
      <c r="AH469" s="39"/>
      <c r="AI469" s="39"/>
      <c r="AJ469" s="39"/>
      <c r="AK469" s="39"/>
    </row>
    <row r="470" spans="1:37" s="733" customFormat="1" ht="22.2" customHeight="1">
      <c r="A470" s="52">
        <v>148</v>
      </c>
      <c r="B470" s="52" t="s">
        <v>26</v>
      </c>
      <c r="C470" s="384" t="s">
        <v>49</v>
      </c>
      <c r="D470" s="39" t="s">
        <v>50</v>
      </c>
      <c r="E470" s="444">
        <v>1715469067</v>
      </c>
      <c r="F470" s="39" t="s">
        <v>15</v>
      </c>
      <c r="G470" s="39">
        <v>3</v>
      </c>
      <c r="H470" s="336" t="s">
        <v>53</v>
      </c>
      <c r="I470" s="39">
        <v>3</v>
      </c>
      <c r="J470" s="39">
        <v>24</v>
      </c>
      <c r="K470" s="39">
        <v>3</v>
      </c>
      <c r="L470" s="39">
        <v>21</v>
      </c>
      <c r="M470" s="39">
        <v>0</v>
      </c>
      <c r="N470" s="39">
        <v>0</v>
      </c>
      <c r="O470" s="648"/>
      <c r="P470" s="39">
        <v>24</v>
      </c>
      <c r="Q470" s="39">
        <v>3</v>
      </c>
      <c r="R470" s="39">
        <v>21</v>
      </c>
      <c r="S470" s="39">
        <v>0</v>
      </c>
      <c r="T470" s="39">
        <v>0</v>
      </c>
      <c r="U470" s="59">
        <v>1</v>
      </c>
      <c r="V470" s="39"/>
      <c r="W470" s="39">
        <v>24</v>
      </c>
      <c r="X470" s="39">
        <v>3</v>
      </c>
      <c r="Y470" s="39">
        <v>21</v>
      </c>
      <c r="Z470" s="39">
        <v>0</v>
      </c>
      <c r="AA470" s="39">
        <v>0</v>
      </c>
      <c r="AB470" s="59">
        <v>1</v>
      </c>
      <c r="AC470" s="39">
        <v>1</v>
      </c>
      <c r="AD470" s="39"/>
      <c r="AE470" s="39"/>
      <c r="AF470" s="39"/>
      <c r="AG470" s="39"/>
      <c r="AH470" s="39"/>
      <c r="AI470" s="39"/>
      <c r="AJ470" s="39"/>
      <c r="AK470" s="39"/>
    </row>
    <row r="471" spans="1:37" s="733" customFormat="1" ht="22.2" customHeight="1">
      <c r="A471" s="52">
        <v>149</v>
      </c>
      <c r="B471" s="52" t="s">
        <v>26</v>
      </c>
      <c r="C471" s="384" t="s">
        <v>49</v>
      </c>
      <c r="D471" s="39" t="s">
        <v>50</v>
      </c>
      <c r="E471" s="444">
        <v>1715469068</v>
      </c>
      <c r="F471" s="39" t="s">
        <v>15</v>
      </c>
      <c r="G471" s="39">
        <v>3</v>
      </c>
      <c r="H471" s="336" t="s">
        <v>41</v>
      </c>
      <c r="I471" s="39">
        <v>3</v>
      </c>
      <c r="J471" s="39">
        <v>24</v>
      </c>
      <c r="K471" s="39">
        <v>7</v>
      </c>
      <c r="L471" s="39">
        <v>17</v>
      </c>
      <c r="M471" s="39">
        <v>0</v>
      </c>
      <c r="N471" s="39">
        <v>0</v>
      </c>
      <c r="O471" s="648"/>
      <c r="P471" s="39">
        <v>24</v>
      </c>
      <c r="Q471" s="39">
        <v>7</v>
      </c>
      <c r="R471" s="39">
        <v>17</v>
      </c>
      <c r="S471" s="39">
        <v>0</v>
      </c>
      <c r="T471" s="39">
        <v>0</v>
      </c>
      <c r="U471" s="59">
        <v>1</v>
      </c>
      <c r="V471" s="39"/>
      <c r="W471" s="39">
        <v>23</v>
      </c>
      <c r="X471" s="39">
        <v>6</v>
      </c>
      <c r="Y471" s="39">
        <v>17</v>
      </c>
      <c r="Z471" s="39">
        <v>0</v>
      </c>
      <c r="AA471" s="39">
        <v>0</v>
      </c>
      <c r="AB471" s="60">
        <v>0.95830000000000004</v>
      </c>
      <c r="AC471" s="39">
        <v>1</v>
      </c>
      <c r="AD471" s="39"/>
      <c r="AE471" s="39"/>
      <c r="AF471" s="39"/>
      <c r="AG471" s="39"/>
      <c r="AH471" s="39"/>
      <c r="AI471" s="39"/>
      <c r="AJ471" s="39"/>
      <c r="AK471" s="39"/>
    </row>
    <row r="472" spans="1:37" s="733" customFormat="1" ht="22.2" customHeight="1">
      <c r="A472" s="52">
        <v>150</v>
      </c>
      <c r="B472" s="52" t="s">
        <v>26</v>
      </c>
      <c r="C472" s="384" t="s">
        <v>49</v>
      </c>
      <c r="D472" s="39" t="s">
        <v>50</v>
      </c>
      <c r="E472" s="444">
        <v>1715469069</v>
      </c>
      <c r="F472" s="39" t="s">
        <v>15</v>
      </c>
      <c r="G472" s="39">
        <v>3</v>
      </c>
      <c r="H472" s="336" t="s">
        <v>53</v>
      </c>
      <c r="I472" s="39">
        <v>3</v>
      </c>
      <c r="J472" s="39">
        <v>24</v>
      </c>
      <c r="K472" s="39">
        <v>9</v>
      </c>
      <c r="L472" s="39">
        <v>15</v>
      </c>
      <c r="M472" s="39">
        <v>0</v>
      </c>
      <c r="N472" s="39">
        <v>0</v>
      </c>
      <c r="O472" s="648"/>
      <c r="P472" s="39">
        <v>24</v>
      </c>
      <c r="Q472" s="39">
        <v>9</v>
      </c>
      <c r="R472" s="39">
        <v>15</v>
      </c>
      <c r="S472" s="39">
        <v>0</v>
      </c>
      <c r="T472" s="39">
        <v>0</v>
      </c>
      <c r="U472" s="59">
        <v>1</v>
      </c>
      <c r="V472" s="39"/>
      <c r="W472" s="39">
        <v>23</v>
      </c>
      <c r="X472" s="39">
        <v>9</v>
      </c>
      <c r="Y472" s="39">
        <v>14</v>
      </c>
      <c r="Z472" s="39">
        <v>0</v>
      </c>
      <c r="AA472" s="39">
        <v>0</v>
      </c>
      <c r="AB472" s="60">
        <v>0.95830000000000004</v>
      </c>
      <c r="AC472" s="39">
        <v>1</v>
      </c>
      <c r="AD472" s="39"/>
      <c r="AE472" s="39"/>
      <c r="AF472" s="39"/>
      <c r="AG472" s="39"/>
      <c r="AH472" s="39"/>
      <c r="AI472" s="39"/>
      <c r="AJ472" s="39"/>
      <c r="AK472" s="39"/>
    </row>
    <row r="473" spans="1:37" s="733" customFormat="1" ht="22.2" customHeight="1">
      <c r="A473" s="52">
        <v>151</v>
      </c>
      <c r="B473" s="52" t="s">
        <v>26</v>
      </c>
      <c r="C473" s="384" t="s">
        <v>49</v>
      </c>
      <c r="D473" s="39" t="s">
        <v>50</v>
      </c>
      <c r="E473" s="444">
        <v>1715469070</v>
      </c>
      <c r="F473" s="39" t="s">
        <v>15</v>
      </c>
      <c r="G473" s="39">
        <v>3</v>
      </c>
      <c r="H473" s="336" t="s">
        <v>57</v>
      </c>
      <c r="I473" s="39">
        <v>3</v>
      </c>
      <c r="J473" s="39">
        <v>24</v>
      </c>
      <c r="K473" s="39">
        <v>9</v>
      </c>
      <c r="L473" s="39">
        <v>15</v>
      </c>
      <c r="M473" s="39">
        <v>0</v>
      </c>
      <c r="N473" s="39">
        <v>0</v>
      </c>
      <c r="O473" s="648"/>
      <c r="P473" s="39">
        <v>24</v>
      </c>
      <c r="Q473" s="39">
        <v>9</v>
      </c>
      <c r="R473" s="39">
        <v>15</v>
      </c>
      <c r="S473" s="39">
        <v>0</v>
      </c>
      <c r="T473" s="39">
        <v>0</v>
      </c>
      <c r="U473" s="59">
        <v>1</v>
      </c>
      <c r="V473" s="39"/>
      <c r="W473" s="39">
        <v>23</v>
      </c>
      <c r="X473" s="39">
        <v>8</v>
      </c>
      <c r="Y473" s="39">
        <v>15</v>
      </c>
      <c r="Z473" s="39">
        <v>0</v>
      </c>
      <c r="AA473" s="39">
        <v>0</v>
      </c>
      <c r="AB473" s="60">
        <v>0.95830000000000004</v>
      </c>
      <c r="AC473" s="39">
        <v>1</v>
      </c>
      <c r="AD473" s="39"/>
      <c r="AE473" s="39"/>
      <c r="AF473" s="39"/>
      <c r="AG473" s="39"/>
      <c r="AH473" s="39"/>
      <c r="AI473" s="39"/>
      <c r="AJ473" s="39"/>
      <c r="AK473" s="39"/>
    </row>
    <row r="474" spans="1:37" s="733" customFormat="1" ht="22.2" customHeight="1">
      <c r="A474" s="52">
        <v>152</v>
      </c>
      <c r="B474" s="52" t="s">
        <v>26</v>
      </c>
      <c r="C474" s="384" t="s">
        <v>49</v>
      </c>
      <c r="D474" s="39" t="s">
        <v>50</v>
      </c>
      <c r="E474" s="444">
        <v>1715469071</v>
      </c>
      <c r="F474" s="39" t="s">
        <v>15</v>
      </c>
      <c r="G474" s="39">
        <v>3</v>
      </c>
      <c r="H474" s="336" t="s">
        <v>54</v>
      </c>
      <c r="I474" s="39">
        <v>3</v>
      </c>
      <c r="J474" s="39">
        <v>24</v>
      </c>
      <c r="K474" s="39">
        <v>9</v>
      </c>
      <c r="L474" s="39">
        <v>15</v>
      </c>
      <c r="M474" s="39">
        <v>0</v>
      </c>
      <c r="N474" s="39">
        <v>0</v>
      </c>
      <c r="O474" s="648"/>
      <c r="P474" s="39">
        <v>24</v>
      </c>
      <c r="Q474" s="39">
        <v>9</v>
      </c>
      <c r="R474" s="39">
        <v>15</v>
      </c>
      <c r="S474" s="39">
        <v>0</v>
      </c>
      <c r="T474" s="39">
        <v>0</v>
      </c>
      <c r="U474" s="59">
        <v>1</v>
      </c>
      <c r="V474" s="39"/>
      <c r="W474" s="39">
        <v>23</v>
      </c>
      <c r="X474" s="39">
        <v>9</v>
      </c>
      <c r="Y474" s="39">
        <v>14</v>
      </c>
      <c r="Z474" s="39">
        <v>0</v>
      </c>
      <c r="AA474" s="39">
        <v>0</v>
      </c>
      <c r="AB474" s="60">
        <v>0.95830000000000004</v>
      </c>
      <c r="AC474" s="39">
        <v>1</v>
      </c>
      <c r="AD474" s="39"/>
      <c r="AE474" s="39"/>
      <c r="AF474" s="39"/>
      <c r="AG474" s="39"/>
      <c r="AH474" s="39"/>
      <c r="AI474" s="39"/>
      <c r="AJ474" s="39"/>
      <c r="AK474" s="39"/>
    </row>
    <row r="475" spans="1:37" s="733" customFormat="1" ht="22.2" customHeight="1">
      <c r="A475" s="52">
        <v>153</v>
      </c>
      <c r="B475" s="52" t="s">
        <v>26</v>
      </c>
      <c r="C475" s="384" t="s">
        <v>49</v>
      </c>
      <c r="D475" s="39" t="s">
        <v>50</v>
      </c>
      <c r="E475" s="444">
        <v>1715469072</v>
      </c>
      <c r="F475" s="39" t="s">
        <v>15</v>
      </c>
      <c r="G475" s="39">
        <v>3</v>
      </c>
      <c r="H475" s="336" t="s">
        <v>56</v>
      </c>
      <c r="I475" s="39">
        <v>2</v>
      </c>
      <c r="J475" s="39">
        <v>24</v>
      </c>
      <c r="K475" s="39">
        <v>4</v>
      </c>
      <c r="L475" s="39">
        <v>21</v>
      </c>
      <c r="M475" s="39">
        <v>0</v>
      </c>
      <c r="N475" s="39">
        <v>0</v>
      </c>
      <c r="O475" s="648"/>
      <c r="P475" s="39">
        <v>24</v>
      </c>
      <c r="Q475" s="39">
        <v>4</v>
      </c>
      <c r="R475" s="39">
        <v>21</v>
      </c>
      <c r="S475" s="39">
        <v>0</v>
      </c>
      <c r="T475" s="39">
        <v>0</v>
      </c>
      <c r="U475" s="59">
        <v>1</v>
      </c>
      <c r="V475" s="39"/>
      <c r="W475" s="39"/>
      <c r="X475" s="39"/>
      <c r="Y475" s="39"/>
      <c r="Z475" s="39">
        <v>0</v>
      </c>
      <c r="AA475" s="39">
        <v>0</v>
      </c>
      <c r="AB475" s="39"/>
      <c r="AC475" s="39">
        <v>1</v>
      </c>
      <c r="AD475" s="39"/>
      <c r="AE475" s="39"/>
      <c r="AF475" s="39"/>
      <c r="AG475" s="39"/>
      <c r="AH475" s="39"/>
      <c r="AI475" s="39"/>
      <c r="AJ475" s="39"/>
      <c r="AK475" s="39"/>
    </row>
    <row r="476" spans="1:37" s="733" customFormat="1" ht="22.2" customHeight="1">
      <c r="A476" s="52">
        <v>163</v>
      </c>
      <c r="B476" s="648" t="s">
        <v>26</v>
      </c>
      <c r="C476" s="125" t="s">
        <v>48</v>
      </c>
      <c r="D476" s="52" t="s">
        <v>47</v>
      </c>
      <c r="E476" s="74" t="s">
        <v>46</v>
      </c>
      <c r="F476" s="648" t="s">
        <v>15</v>
      </c>
      <c r="G476" s="52">
        <v>3</v>
      </c>
      <c r="H476" s="733" t="s">
        <v>45</v>
      </c>
      <c r="I476" s="52">
        <v>2</v>
      </c>
      <c r="J476" s="745">
        <v>24</v>
      </c>
      <c r="K476" s="745">
        <v>1</v>
      </c>
      <c r="L476" s="745">
        <v>23</v>
      </c>
      <c r="M476" s="745">
        <v>0</v>
      </c>
      <c r="N476" s="745">
        <v>0</v>
      </c>
      <c r="O476" s="736"/>
      <c r="P476" s="52">
        <v>24</v>
      </c>
      <c r="Q476" s="648">
        <v>1</v>
      </c>
      <c r="R476" s="648">
        <v>23</v>
      </c>
      <c r="S476" s="648">
        <v>0</v>
      </c>
      <c r="T476" s="648">
        <v>0</v>
      </c>
      <c r="U476" s="759">
        <v>1</v>
      </c>
      <c r="V476" s="52">
        <v>1</v>
      </c>
      <c r="W476" s="52"/>
      <c r="X476" s="52"/>
      <c r="Y476" s="52"/>
      <c r="Z476" s="52"/>
      <c r="AA476" s="52"/>
      <c r="AB476" s="52"/>
      <c r="AC476" s="39">
        <v>1</v>
      </c>
      <c r="AD476" s="648">
        <v>8</v>
      </c>
      <c r="AE476" s="648">
        <v>6</v>
      </c>
      <c r="AF476" s="648">
        <v>2</v>
      </c>
      <c r="AG476" s="648">
        <v>0</v>
      </c>
      <c r="AH476" s="648">
        <v>0</v>
      </c>
      <c r="AI476" s="52"/>
      <c r="AJ476" s="52"/>
    </row>
    <row r="477" spans="1:37" s="733" customFormat="1" ht="22.2" customHeight="1">
      <c r="A477" s="52">
        <v>164</v>
      </c>
      <c r="B477" s="648" t="s">
        <v>26</v>
      </c>
      <c r="C477" s="125" t="s">
        <v>48</v>
      </c>
      <c r="D477" s="52" t="s">
        <v>47</v>
      </c>
      <c r="E477" s="74" t="s">
        <v>46</v>
      </c>
      <c r="F477" s="648" t="s">
        <v>15</v>
      </c>
      <c r="G477" s="52">
        <v>3</v>
      </c>
      <c r="H477" s="733" t="s">
        <v>44</v>
      </c>
      <c r="I477" s="52">
        <v>3</v>
      </c>
      <c r="J477" s="745">
        <v>24</v>
      </c>
      <c r="K477" s="745">
        <v>22</v>
      </c>
      <c r="L477" s="745">
        <v>2</v>
      </c>
      <c r="M477" s="745">
        <v>0</v>
      </c>
      <c r="N477" s="745">
        <v>0</v>
      </c>
      <c r="O477" s="736"/>
      <c r="P477" s="52">
        <v>24</v>
      </c>
      <c r="Q477" s="648">
        <v>22</v>
      </c>
      <c r="R477" s="648">
        <v>2</v>
      </c>
      <c r="S477" s="648">
        <v>0</v>
      </c>
      <c r="T477" s="648">
        <v>0</v>
      </c>
      <c r="U477" s="759">
        <v>1</v>
      </c>
      <c r="V477" s="52">
        <v>1</v>
      </c>
      <c r="W477" s="52"/>
      <c r="X477" s="52"/>
      <c r="Y477" s="52"/>
      <c r="Z477" s="52"/>
      <c r="AA477" s="52"/>
      <c r="AB477" s="52"/>
      <c r="AC477" s="39">
        <v>1</v>
      </c>
      <c r="AD477" s="648">
        <v>8</v>
      </c>
      <c r="AE477" s="648">
        <v>5</v>
      </c>
      <c r="AF477" s="648">
        <v>3</v>
      </c>
      <c r="AG477" s="648">
        <v>0</v>
      </c>
      <c r="AH477" s="648">
        <v>0</v>
      </c>
      <c r="AI477" s="52"/>
      <c r="AJ477" s="52"/>
    </row>
    <row r="478" spans="1:37" s="733" customFormat="1" ht="22.2" customHeight="1">
      <c r="A478" s="52">
        <v>165</v>
      </c>
      <c r="B478" s="648" t="s">
        <v>26</v>
      </c>
      <c r="C478" s="125" t="s">
        <v>48</v>
      </c>
      <c r="D478" s="52" t="s">
        <v>47</v>
      </c>
      <c r="E478" s="74" t="s">
        <v>46</v>
      </c>
      <c r="F478" s="648" t="s">
        <v>15</v>
      </c>
      <c r="G478" s="52">
        <v>3</v>
      </c>
      <c r="H478" s="733" t="s">
        <v>33</v>
      </c>
      <c r="I478" s="52">
        <v>3</v>
      </c>
      <c r="J478" s="745">
        <v>24</v>
      </c>
      <c r="K478" s="745">
        <v>7</v>
      </c>
      <c r="L478" s="745">
        <v>17</v>
      </c>
      <c r="M478" s="745">
        <v>0</v>
      </c>
      <c r="N478" s="745">
        <v>0</v>
      </c>
      <c r="O478" s="736"/>
      <c r="P478" s="52">
        <v>24</v>
      </c>
      <c r="Q478" s="648">
        <v>7</v>
      </c>
      <c r="R478" s="648">
        <v>17</v>
      </c>
      <c r="S478" s="648">
        <v>0</v>
      </c>
      <c r="T478" s="648">
        <v>0</v>
      </c>
      <c r="U478" s="759">
        <v>1</v>
      </c>
      <c r="V478" s="52">
        <v>1</v>
      </c>
      <c r="W478" s="52"/>
      <c r="X478" s="52"/>
      <c r="Y478" s="52"/>
      <c r="Z478" s="52"/>
      <c r="AA478" s="52"/>
      <c r="AB478" s="52"/>
      <c r="AC478" s="39">
        <v>1</v>
      </c>
      <c r="AD478" s="648">
        <v>8</v>
      </c>
      <c r="AE478" s="648">
        <v>6</v>
      </c>
      <c r="AF478" s="648">
        <v>2</v>
      </c>
      <c r="AG478" s="648">
        <v>0</v>
      </c>
      <c r="AH478" s="648">
        <v>0</v>
      </c>
      <c r="AI478" s="52"/>
      <c r="AJ478" s="52"/>
    </row>
    <row r="479" spans="1:37" s="733" customFormat="1" ht="22.2" customHeight="1">
      <c r="A479" s="52">
        <v>166</v>
      </c>
      <c r="B479" s="39" t="s">
        <v>26</v>
      </c>
      <c r="C479" s="336" t="s">
        <v>75</v>
      </c>
      <c r="D479" s="39" t="s">
        <v>76</v>
      </c>
      <c r="E479" s="444">
        <v>1813628055</v>
      </c>
      <c r="F479" s="39" t="s">
        <v>30</v>
      </c>
      <c r="G479" s="39">
        <v>3</v>
      </c>
      <c r="H479" s="336" t="s">
        <v>77</v>
      </c>
      <c r="I479" s="39">
        <v>2</v>
      </c>
      <c r="J479" s="756">
        <v>24</v>
      </c>
      <c r="K479" s="756">
        <v>2</v>
      </c>
      <c r="L479" s="756">
        <v>22</v>
      </c>
      <c r="M479" s="756">
        <v>0</v>
      </c>
      <c r="N479" s="756">
        <v>0</v>
      </c>
      <c r="O479" s="736"/>
      <c r="P479" s="39">
        <v>24</v>
      </c>
      <c r="Q479" s="39">
        <v>2</v>
      </c>
      <c r="R479" s="39">
        <v>22</v>
      </c>
      <c r="S479" s="39">
        <v>0</v>
      </c>
      <c r="T479" s="39">
        <v>0</v>
      </c>
      <c r="U479" s="59">
        <v>1</v>
      </c>
      <c r="V479" s="756">
        <v>1</v>
      </c>
      <c r="W479" s="756">
        <v>24</v>
      </c>
      <c r="X479" s="756">
        <v>2</v>
      </c>
      <c r="Y479" s="756">
        <v>22</v>
      </c>
      <c r="Z479" s="756">
        <v>0</v>
      </c>
      <c r="AA479" s="756">
        <v>0</v>
      </c>
      <c r="AB479" s="757">
        <v>1</v>
      </c>
      <c r="AC479" s="39">
        <v>1</v>
      </c>
      <c r="AD479" s="39">
        <v>0</v>
      </c>
      <c r="AE479" s="39">
        <v>0</v>
      </c>
      <c r="AF479" s="39">
        <v>0</v>
      </c>
      <c r="AG479" s="39">
        <v>0</v>
      </c>
      <c r="AH479" s="39">
        <v>0</v>
      </c>
      <c r="AI479" s="60">
        <v>0</v>
      </c>
      <c r="AJ479" s="39" t="s">
        <v>78</v>
      </c>
      <c r="AK479" s="39">
        <v>3</v>
      </c>
    </row>
    <row r="480" spans="1:37" s="733" customFormat="1" ht="22.2" customHeight="1">
      <c r="A480" s="52">
        <v>167</v>
      </c>
      <c r="B480" s="39" t="s">
        <v>26</v>
      </c>
      <c r="C480" s="336" t="s">
        <v>75</v>
      </c>
      <c r="D480" s="39" t="s">
        <v>76</v>
      </c>
      <c r="E480" s="444">
        <v>1813628055</v>
      </c>
      <c r="F480" s="39" t="s">
        <v>30</v>
      </c>
      <c r="G480" s="39">
        <v>3</v>
      </c>
      <c r="H480" s="336" t="s">
        <v>79</v>
      </c>
      <c r="I480" s="39">
        <v>3</v>
      </c>
      <c r="J480" s="39">
        <v>24</v>
      </c>
      <c r="K480" s="39">
        <v>5</v>
      </c>
      <c r="L480" s="39">
        <v>19</v>
      </c>
      <c r="M480" s="39">
        <v>0</v>
      </c>
      <c r="N480" s="39">
        <v>0</v>
      </c>
      <c r="O480" s="736"/>
      <c r="P480" s="39">
        <v>24</v>
      </c>
      <c r="Q480" s="39">
        <v>5</v>
      </c>
      <c r="R480" s="39">
        <v>19</v>
      </c>
      <c r="S480" s="39">
        <v>0</v>
      </c>
      <c r="T480" s="39">
        <v>0</v>
      </c>
      <c r="U480" s="59">
        <v>1</v>
      </c>
      <c r="V480" s="39">
        <v>2</v>
      </c>
      <c r="W480" s="39">
        <v>22</v>
      </c>
      <c r="X480" s="39">
        <v>5</v>
      </c>
      <c r="Y480" s="39">
        <v>17</v>
      </c>
      <c r="Z480" s="39">
        <v>0</v>
      </c>
      <c r="AA480" s="39">
        <v>0</v>
      </c>
      <c r="AB480" s="757">
        <v>0.91666666666666663</v>
      </c>
      <c r="AC480" s="39">
        <v>1</v>
      </c>
      <c r="AD480" s="39">
        <v>0</v>
      </c>
      <c r="AE480" s="39">
        <v>0</v>
      </c>
      <c r="AF480" s="39">
        <v>0</v>
      </c>
      <c r="AG480" s="39">
        <v>0</v>
      </c>
      <c r="AH480" s="39">
        <v>0</v>
      </c>
      <c r="AI480" s="60">
        <v>0</v>
      </c>
      <c r="AJ480" s="39" t="s">
        <v>78</v>
      </c>
      <c r="AK480" s="39"/>
    </row>
    <row r="481" spans="1:37" s="733" customFormat="1" ht="22.2" customHeight="1">
      <c r="A481" s="52">
        <v>168</v>
      </c>
      <c r="B481" s="39" t="s">
        <v>26</v>
      </c>
      <c r="C481" s="336" t="s">
        <v>75</v>
      </c>
      <c r="D481" s="39" t="s">
        <v>76</v>
      </c>
      <c r="E481" s="444">
        <v>1813628055</v>
      </c>
      <c r="F481" s="39" t="s">
        <v>30</v>
      </c>
      <c r="G481" s="39">
        <v>3</v>
      </c>
      <c r="H481" s="336" t="s">
        <v>80</v>
      </c>
      <c r="I481" s="39">
        <v>3</v>
      </c>
      <c r="J481" s="39">
        <v>24</v>
      </c>
      <c r="K481" s="39">
        <v>5</v>
      </c>
      <c r="L481" s="39">
        <v>19</v>
      </c>
      <c r="M481" s="39">
        <v>0</v>
      </c>
      <c r="N481" s="39">
        <v>0</v>
      </c>
      <c r="O481" s="648"/>
      <c r="P481" s="39">
        <v>24</v>
      </c>
      <c r="Q481" s="39">
        <v>5</v>
      </c>
      <c r="R481" s="39">
        <v>19</v>
      </c>
      <c r="S481" s="39">
        <v>0</v>
      </c>
      <c r="T481" s="39">
        <v>0</v>
      </c>
      <c r="U481" s="59">
        <v>1</v>
      </c>
      <c r="V481" s="39">
        <v>3</v>
      </c>
      <c r="W481" s="39">
        <v>23</v>
      </c>
      <c r="X481" s="39">
        <v>5</v>
      </c>
      <c r="Y481" s="39">
        <v>18</v>
      </c>
      <c r="Z481" s="39">
        <v>0</v>
      </c>
      <c r="AA481" s="39">
        <v>0</v>
      </c>
      <c r="AB481" s="757">
        <v>0.95833333333333337</v>
      </c>
      <c r="AC481" s="39">
        <v>1</v>
      </c>
      <c r="AD481" s="39">
        <v>0</v>
      </c>
      <c r="AE481" s="39">
        <v>0</v>
      </c>
      <c r="AF481" s="39">
        <v>0</v>
      </c>
      <c r="AG481" s="39">
        <v>0</v>
      </c>
      <c r="AH481" s="39">
        <v>0</v>
      </c>
      <c r="AI481" s="60">
        <v>0</v>
      </c>
      <c r="AJ481" s="39" t="s">
        <v>78</v>
      </c>
      <c r="AK481" s="39"/>
    </row>
    <row r="482" spans="1:37" s="733" customFormat="1" ht="22.2" customHeight="1">
      <c r="A482" s="52">
        <v>177</v>
      </c>
      <c r="B482" s="648"/>
      <c r="E482" s="737"/>
      <c r="G482" s="648"/>
      <c r="I482" s="648"/>
      <c r="J482" s="648"/>
      <c r="K482" s="648"/>
      <c r="L482" s="648"/>
      <c r="M482" s="648"/>
      <c r="N482" s="648"/>
      <c r="O482" s="736"/>
      <c r="P482" s="52"/>
      <c r="Q482" s="648"/>
      <c r="R482" s="648"/>
      <c r="S482" s="648"/>
      <c r="T482" s="648"/>
      <c r="U482" s="648"/>
      <c r="V482" s="648"/>
      <c r="W482" s="648"/>
      <c r="X482" s="648"/>
      <c r="Y482" s="648"/>
      <c r="Z482" s="648"/>
      <c r="AA482" s="648"/>
      <c r="AB482" s="648"/>
      <c r="AC482" s="39">
        <v>1</v>
      </c>
      <c r="AD482" s="648"/>
      <c r="AE482" s="648"/>
      <c r="AF482" s="648"/>
      <c r="AG482" s="648"/>
      <c r="AH482" s="648"/>
      <c r="AI482" s="648"/>
      <c r="AJ482" s="648"/>
    </row>
    <row r="483" spans="1:37" s="733" customFormat="1" ht="22.2" customHeight="1">
      <c r="A483" s="52">
        <v>182</v>
      </c>
      <c r="B483" s="648"/>
      <c r="E483" s="737"/>
      <c r="G483" s="648"/>
      <c r="I483" s="648"/>
      <c r="J483" s="648"/>
      <c r="K483" s="648"/>
      <c r="L483" s="648"/>
      <c r="M483" s="648"/>
      <c r="N483" s="648"/>
      <c r="O483" s="736"/>
      <c r="P483" s="52"/>
      <c r="Q483" s="648"/>
      <c r="R483" s="648"/>
      <c r="S483" s="648"/>
      <c r="T483" s="648"/>
      <c r="U483" s="648"/>
      <c r="V483" s="648"/>
      <c r="W483" s="648"/>
      <c r="X483" s="648"/>
      <c r="Y483" s="648"/>
      <c r="Z483" s="648"/>
      <c r="AA483" s="648"/>
      <c r="AB483" s="648"/>
      <c r="AC483" s="39">
        <v>1</v>
      </c>
      <c r="AD483" s="648"/>
      <c r="AE483" s="648"/>
      <c r="AF483" s="648"/>
      <c r="AG483" s="648"/>
      <c r="AH483" s="648"/>
      <c r="AI483" s="648"/>
      <c r="AJ483" s="648"/>
    </row>
    <row r="484" spans="1:37" s="845" customFormat="1" ht="22.2" customHeight="1">
      <c r="A484" s="837">
        <v>1</v>
      </c>
      <c r="B484" s="837" t="s">
        <v>26</v>
      </c>
      <c r="C484" s="867" t="s">
        <v>254</v>
      </c>
      <c r="D484" s="868" t="s">
        <v>43</v>
      </c>
      <c r="E484" s="869" t="s">
        <v>252</v>
      </c>
      <c r="F484" s="837" t="s">
        <v>15</v>
      </c>
      <c r="G484" s="837">
        <v>3</v>
      </c>
      <c r="H484" s="867" t="s">
        <v>94</v>
      </c>
      <c r="I484" s="837">
        <v>3</v>
      </c>
      <c r="J484" s="870">
        <v>96</v>
      </c>
      <c r="K484" s="870">
        <v>40</v>
      </c>
      <c r="L484" s="870">
        <v>56</v>
      </c>
      <c r="M484" s="870">
        <v>0</v>
      </c>
      <c r="N484" s="870">
        <v>0</v>
      </c>
      <c r="O484" s="871">
        <v>96</v>
      </c>
      <c r="P484" s="837">
        <v>40</v>
      </c>
      <c r="Q484" s="837">
        <v>56</v>
      </c>
      <c r="R484" s="837">
        <v>0</v>
      </c>
      <c r="S484" s="837">
        <v>0</v>
      </c>
      <c r="T484" s="842">
        <f>IFERROR(O484/J484,"")</f>
        <v>1</v>
      </c>
      <c r="U484" s="870">
        <v>4</v>
      </c>
      <c r="V484" s="870">
        <v>80</v>
      </c>
      <c r="W484" s="870">
        <v>33</v>
      </c>
      <c r="X484" s="870">
        <v>47</v>
      </c>
      <c r="Y484" s="870">
        <v>0</v>
      </c>
      <c r="Z484" s="870">
        <v>0</v>
      </c>
      <c r="AA484" s="843">
        <f t="shared" ref="AA484:AA489" si="199">IFERROR(V484/O484,"")</f>
        <v>0.83333333333333337</v>
      </c>
      <c r="AB484" s="837">
        <v>0</v>
      </c>
      <c r="AC484" s="837">
        <v>0</v>
      </c>
      <c r="AD484" s="837">
        <v>0</v>
      </c>
      <c r="AE484" s="837">
        <v>0</v>
      </c>
      <c r="AF484" s="837">
        <v>0</v>
      </c>
      <c r="AG484" s="837">
        <v>0</v>
      </c>
      <c r="AH484" s="844">
        <f t="shared" ref="AH484:AH489" si="200">IFERROR(AC484/V484,"")</f>
        <v>0</v>
      </c>
      <c r="AI484" s="872"/>
      <c r="AJ484" s="840">
        <v>2</v>
      </c>
    </row>
    <row r="485" spans="1:37" s="75" customFormat="1" ht="22.2" customHeight="1">
      <c r="A485" s="237">
        <v>1</v>
      </c>
      <c r="B485" s="237" t="s">
        <v>26</v>
      </c>
      <c r="C485" s="79" t="s">
        <v>255</v>
      </c>
      <c r="D485" s="77" t="s">
        <v>43</v>
      </c>
      <c r="E485" s="83"/>
      <c r="F485" s="237" t="s">
        <v>30</v>
      </c>
      <c r="G485" s="237">
        <v>3</v>
      </c>
      <c r="H485" s="79" t="s">
        <v>94</v>
      </c>
      <c r="I485" s="237">
        <v>3</v>
      </c>
      <c r="J485" s="373">
        <v>72</v>
      </c>
      <c r="K485" s="373">
        <v>31</v>
      </c>
      <c r="L485" s="373">
        <v>41</v>
      </c>
      <c r="M485" s="373">
        <v>0</v>
      </c>
      <c r="N485" s="373">
        <v>0</v>
      </c>
      <c r="O485" s="374">
        <v>72</v>
      </c>
      <c r="P485" s="237">
        <v>31</v>
      </c>
      <c r="Q485" s="237">
        <v>41</v>
      </c>
      <c r="R485" s="237">
        <v>0</v>
      </c>
      <c r="S485" s="237">
        <v>0</v>
      </c>
      <c r="T485" s="375">
        <f>IFERROR(O485/J485,"")</f>
        <v>1</v>
      </c>
      <c r="U485" s="373">
        <v>3</v>
      </c>
      <c r="V485" s="373"/>
      <c r="W485" s="373"/>
      <c r="X485" s="373"/>
      <c r="Y485" s="373"/>
      <c r="Z485" s="373"/>
      <c r="AA485" s="376">
        <f t="shared" si="199"/>
        <v>0</v>
      </c>
      <c r="AB485" s="237">
        <v>0</v>
      </c>
      <c r="AC485" s="237">
        <v>0</v>
      </c>
      <c r="AD485" s="237">
        <v>0</v>
      </c>
      <c r="AE485" s="237">
        <v>0</v>
      </c>
      <c r="AF485" s="237">
        <v>0</v>
      </c>
      <c r="AG485" s="237">
        <v>0</v>
      </c>
      <c r="AH485" s="377" t="str">
        <f t="shared" si="200"/>
        <v/>
      </c>
      <c r="AI485" s="399"/>
      <c r="AJ485" s="231">
        <v>2</v>
      </c>
    </row>
    <row r="486" spans="1:37" s="845" customFormat="1" ht="22.2" customHeight="1">
      <c r="A486" s="36">
        <v>13</v>
      </c>
      <c r="B486" s="837" t="s">
        <v>26</v>
      </c>
      <c r="C486" s="838" t="s">
        <v>171</v>
      </c>
      <c r="D486" s="36" t="s">
        <v>105</v>
      </c>
      <c r="E486" s="839" t="s">
        <v>261</v>
      </c>
      <c r="F486" s="837" t="s">
        <v>15</v>
      </c>
      <c r="G486" s="36">
        <v>3</v>
      </c>
      <c r="H486" s="838" t="s">
        <v>245</v>
      </c>
      <c r="I486" s="840">
        <v>3</v>
      </c>
      <c r="J486" s="840">
        <v>24</v>
      </c>
      <c r="K486" s="840">
        <v>3</v>
      </c>
      <c r="L486" s="840">
        <v>21</v>
      </c>
      <c r="M486" s="840">
        <v>0</v>
      </c>
      <c r="N486" s="840">
        <v>0</v>
      </c>
      <c r="O486" s="841">
        <v>24</v>
      </c>
      <c r="P486" s="840">
        <v>3</v>
      </c>
      <c r="Q486" s="840">
        <v>21</v>
      </c>
      <c r="R486" s="840">
        <v>0</v>
      </c>
      <c r="S486" s="840">
        <v>0</v>
      </c>
      <c r="T486" s="842">
        <f t="shared" ref="T486:T489" si="201">IFERROR(O486/J486,"")</f>
        <v>1</v>
      </c>
      <c r="U486" s="840">
        <v>0</v>
      </c>
      <c r="V486" s="840">
        <v>24</v>
      </c>
      <c r="W486" s="840">
        <v>3</v>
      </c>
      <c r="X486" s="840">
        <v>21</v>
      </c>
      <c r="Y486" s="840">
        <v>0</v>
      </c>
      <c r="Z486" s="840">
        <v>0</v>
      </c>
      <c r="AA486" s="843">
        <f t="shared" si="199"/>
        <v>1</v>
      </c>
      <c r="AB486" s="840">
        <v>0</v>
      </c>
      <c r="AC486" s="840">
        <v>24</v>
      </c>
      <c r="AD486" s="840">
        <v>3</v>
      </c>
      <c r="AE486" s="840">
        <v>21</v>
      </c>
      <c r="AF486" s="840">
        <v>0</v>
      </c>
      <c r="AG486" s="840">
        <v>0</v>
      </c>
      <c r="AH486" s="844">
        <f t="shared" si="200"/>
        <v>1</v>
      </c>
      <c r="AI486" s="840"/>
      <c r="AJ486" s="840"/>
    </row>
    <row r="487" spans="1:37" s="845" customFormat="1" ht="22.2" customHeight="1">
      <c r="A487" s="36">
        <v>14</v>
      </c>
      <c r="B487" s="837" t="s">
        <v>26</v>
      </c>
      <c r="C487" s="838" t="s">
        <v>171</v>
      </c>
      <c r="D487" s="36" t="s">
        <v>105</v>
      </c>
      <c r="E487" s="839" t="s">
        <v>261</v>
      </c>
      <c r="F487" s="837" t="s">
        <v>15</v>
      </c>
      <c r="G487" s="36">
        <v>3</v>
      </c>
      <c r="H487" s="846" t="s">
        <v>34</v>
      </c>
      <c r="I487" s="840">
        <v>2</v>
      </c>
      <c r="J487" s="840">
        <v>24</v>
      </c>
      <c r="K487" s="840">
        <v>8</v>
      </c>
      <c r="L487" s="840">
        <v>16</v>
      </c>
      <c r="M487" s="840">
        <v>0</v>
      </c>
      <c r="N487" s="840">
        <v>0</v>
      </c>
      <c r="O487" s="841">
        <v>24</v>
      </c>
      <c r="P487" s="840">
        <v>8</v>
      </c>
      <c r="Q487" s="840">
        <v>16</v>
      </c>
      <c r="R487" s="840">
        <v>0</v>
      </c>
      <c r="S487" s="840">
        <v>0</v>
      </c>
      <c r="T487" s="842">
        <f t="shared" si="201"/>
        <v>1</v>
      </c>
      <c r="U487" s="840">
        <v>0</v>
      </c>
      <c r="V487" s="840">
        <v>24</v>
      </c>
      <c r="W487" s="840">
        <v>8</v>
      </c>
      <c r="X487" s="840">
        <v>16</v>
      </c>
      <c r="Y487" s="840">
        <v>0</v>
      </c>
      <c r="Z487" s="840">
        <v>0</v>
      </c>
      <c r="AA487" s="843">
        <f t="shared" si="199"/>
        <v>1</v>
      </c>
      <c r="AB487" s="840">
        <v>0</v>
      </c>
      <c r="AC487" s="840">
        <v>24</v>
      </c>
      <c r="AD487" s="840">
        <v>8</v>
      </c>
      <c r="AE487" s="840">
        <v>16</v>
      </c>
      <c r="AF487" s="840">
        <v>0</v>
      </c>
      <c r="AG487" s="840">
        <v>0</v>
      </c>
      <c r="AH487" s="844">
        <f t="shared" si="200"/>
        <v>1</v>
      </c>
      <c r="AI487" s="840"/>
      <c r="AJ487" s="840"/>
    </row>
    <row r="488" spans="1:37" s="845" customFormat="1" ht="22.2" customHeight="1">
      <c r="A488" s="36">
        <v>15</v>
      </c>
      <c r="B488" s="837" t="s">
        <v>26</v>
      </c>
      <c r="C488" s="838" t="s">
        <v>171</v>
      </c>
      <c r="D488" s="36" t="s">
        <v>105</v>
      </c>
      <c r="E488" s="839" t="s">
        <v>261</v>
      </c>
      <c r="F488" s="837" t="s">
        <v>15</v>
      </c>
      <c r="G488" s="36">
        <v>3</v>
      </c>
      <c r="H488" s="846" t="s">
        <v>54</v>
      </c>
      <c r="I488" s="840">
        <v>3</v>
      </c>
      <c r="J488" s="840">
        <v>24</v>
      </c>
      <c r="K488" s="840">
        <v>14</v>
      </c>
      <c r="L488" s="840">
        <v>10</v>
      </c>
      <c r="M488" s="840">
        <v>0</v>
      </c>
      <c r="N488" s="840">
        <v>0</v>
      </c>
      <c r="O488" s="841">
        <v>24</v>
      </c>
      <c r="P488" s="840">
        <v>14</v>
      </c>
      <c r="Q488" s="840">
        <v>10</v>
      </c>
      <c r="R488" s="840">
        <v>0</v>
      </c>
      <c r="S488" s="840">
        <v>0</v>
      </c>
      <c r="T488" s="842">
        <f t="shared" si="201"/>
        <v>1</v>
      </c>
      <c r="U488" s="840">
        <v>0</v>
      </c>
      <c r="V488" s="840">
        <v>24</v>
      </c>
      <c r="W488" s="840">
        <v>14</v>
      </c>
      <c r="X488" s="840">
        <v>10</v>
      </c>
      <c r="Y488" s="840">
        <v>0</v>
      </c>
      <c r="Z488" s="840">
        <v>0</v>
      </c>
      <c r="AA488" s="843">
        <f t="shared" si="199"/>
        <v>1</v>
      </c>
      <c r="AB488" s="840">
        <v>0</v>
      </c>
      <c r="AC488" s="840">
        <v>24</v>
      </c>
      <c r="AD488" s="840">
        <v>14</v>
      </c>
      <c r="AE488" s="840">
        <v>10</v>
      </c>
      <c r="AF488" s="840">
        <v>0</v>
      </c>
      <c r="AG488" s="840">
        <v>0</v>
      </c>
      <c r="AH488" s="844">
        <f t="shared" si="200"/>
        <v>1</v>
      </c>
      <c r="AI488" s="840"/>
      <c r="AJ488" s="840"/>
    </row>
    <row r="489" spans="1:37" s="845" customFormat="1" ht="22.2" customHeight="1">
      <c r="A489" s="36">
        <v>16</v>
      </c>
      <c r="B489" s="837" t="s">
        <v>26</v>
      </c>
      <c r="C489" s="838" t="s">
        <v>171</v>
      </c>
      <c r="D489" s="36" t="s">
        <v>105</v>
      </c>
      <c r="E489" s="839" t="s">
        <v>261</v>
      </c>
      <c r="F489" s="837" t="s">
        <v>15</v>
      </c>
      <c r="G489" s="36">
        <v>3</v>
      </c>
      <c r="H489" s="838" t="s">
        <v>53</v>
      </c>
      <c r="I489" s="840">
        <v>3</v>
      </c>
      <c r="J489" s="840">
        <v>24</v>
      </c>
      <c r="K489" s="840">
        <v>9</v>
      </c>
      <c r="L489" s="840">
        <v>15</v>
      </c>
      <c r="M489" s="840">
        <v>0</v>
      </c>
      <c r="N489" s="840">
        <v>0</v>
      </c>
      <c r="O489" s="841">
        <v>24</v>
      </c>
      <c r="P489" s="840">
        <v>9</v>
      </c>
      <c r="Q489" s="840">
        <v>15</v>
      </c>
      <c r="R489" s="840">
        <v>0</v>
      </c>
      <c r="S489" s="840">
        <v>0</v>
      </c>
      <c r="T489" s="842">
        <f t="shared" si="201"/>
        <v>1</v>
      </c>
      <c r="U489" s="840">
        <v>0</v>
      </c>
      <c r="V489" s="840">
        <v>24</v>
      </c>
      <c r="W489" s="840">
        <v>9</v>
      </c>
      <c r="X489" s="840">
        <v>15</v>
      </c>
      <c r="Y489" s="840">
        <v>0</v>
      </c>
      <c r="Z489" s="840">
        <v>0</v>
      </c>
      <c r="AA489" s="843">
        <f t="shared" si="199"/>
        <v>1</v>
      </c>
      <c r="AB489" s="840">
        <v>0</v>
      </c>
      <c r="AC489" s="840">
        <v>24</v>
      </c>
      <c r="AD489" s="840">
        <v>9</v>
      </c>
      <c r="AE489" s="840">
        <v>15</v>
      </c>
      <c r="AF489" s="840">
        <v>0</v>
      </c>
      <c r="AG489" s="840">
        <v>0</v>
      </c>
      <c r="AH489" s="844">
        <f t="shared" si="200"/>
        <v>1</v>
      </c>
      <c r="AI489" s="840"/>
      <c r="AJ489" s="840"/>
    </row>
    <row r="490" spans="1:37" s="845" customFormat="1" ht="22.2" customHeight="1">
      <c r="A490" s="856">
        <v>1</v>
      </c>
      <c r="B490" s="856" t="s">
        <v>26</v>
      </c>
      <c r="C490" s="857" t="s">
        <v>266</v>
      </c>
      <c r="D490" s="858" t="s">
        <v>267</v>
      </c>
      <c r="E490" s="859" t="s">
        <v>252</v>
      </c>
      <c r="F490" s="856" t="s">
        <v>30</v>
      </c>
      <c r="G490" s="856">
        <v>3</v>
      </c>
      <c r="H490" s="857" t="s">
        <v>94</v>
      </c>
      <c r="I490" s="856">
        <v>3</v>
      </c>
      <c r="J490" s="860">
        <v>96</v>
      </c>
      <c r="K490" s="860">
        <v>31</v>
      </c>
      <c r="L490" s="860">
        <v>65</v>
      </c>
      <c r="M490" s="860">
        <v>0</v>
      </c>
      <c r="N490" s="860">
        <v>0</v>
      </c>
      <c r="O490" s="861">
        <v>72</v>
      </c>
      <c r="P490" s="856">
        <v>24</v>
      </c>
      <c r="Q490" s="856">
        <v>48</v>
      </c>
      <c r="R490" s="856">
        <v>0</v>
      </c>
      <c r="S490" s="856">
        <v>0</v>
      </c>
      <c r="T490" s="862">
        <v>1</v>
      </c>
      <c r="U490" s="860">
        <v>3</v>
      </c>
      <c r="V490" s="860">
        <v>59</v>
      </c>
      <c r="W490" s="860">
        <v>19</v>
      </c>
      <c r="X490" s="860">
        <v>40</v>
      </c>
      <c r="Y490" s="860">
        <v>0</v>
      </c>
      <c r="Z490" s="860">
        <v>0</v>
      </c>
      <c r="AA490" s="863">
        <v>0.81944444444444442</v>
      </c>
      <c r="AB490" s="856">
        <v>0</v>
      </c>
      <c r="AC490" s="856">
        <v>0</v>
      </c>
      <c r="AD490" s="856">
        <v>0</v>
      </c>
      <c r="AE490" s="856">
        <v>0</v>
      </c>
      <c r="AF490" s="856">
        <v>0</v>
      </c>
      <c r="AG490" s="856">
        <v>0</v>
      </c>
      <c r="AH490" s="864">
        <v>0</v>
      </c>
      <c r="AI490" s="865"/>
      <c r="AJ490" s="866">
        <v>2</v>
      </c>
    </row>
    <row r="491" spans="1:37" s="75" customFormat="1" ht="22.2" customHeight="1">
      <c r="A491" s="52"/>
      <c r="B491" s="761"/>
      <c r="D491" s="774"/>
      <c r="E491" s="762"/>
      <c r="G491" s="399"/>
      <c r="I491" s="399"/>
      <c r="J491" s="399"/>
      <c r="K491" s="399"/>
      <c r="L491" s="399"/>
      <c r="M491" s="399"/>
      <c r="N491" s="399"/>
      <c r="O491" s="742"/>
      <c r="P491" s="763"/>
      <c r="Q491" s="399"/>
      <c r="R491" s="399"/>
      <c r="S491" s="399"/>
      <c r="T491" s="399"/>
      <c r="U491" s="399"/>
      <c r="V491" s="399"/>
      <c r="W491" s="399"/>
      <c r="X491" s="399"/>
      <c r="Y491" s="399"/>
      <c r="Z491" s="399"/>
      <c r="AA491" s="399"/>
      <c r="AB491" s="399"/>
      <c r="AC491" s="399"/>
      <c r="AD491" s="399"/>
      <c r="AE491" s="399"/>
      <c r="AF491" s="399"/>
      <c r="AG491" s="399"/>
      <c r="AH491" s="399"/>
      <c r="AI491" s="399"/>
      <c r="AJ491" s="399"/>
    </row>
  </sheetData>
  <mergeCells count="16">
    <mergeCell ref="AJ3:AJ4"/>
    <mergeCell ref="A1:AJ1"/>
    <mergeCell ref="A2:AJ2"/>
    <mergeCell ref="A3:A4"/>
    <mergeCell ref="B3:B4"/>
    <mergeCell ref="C3:C4"/>
    <mergeCell ref="D3:D4"/>
    <mergeCell ref="E3:E4"/>
    <mergeCell ref="F3:F4"/>
    <mergeCell ref="G3:G4"/>
    <mergeCell ref="I3:I4"/>
    <mergeCell ref="J3:N3"/>
    <mergeCell ref="O3:O4"/>
    <mergeCell ref="P3:U3"/>
    <mergeCell ref="V3:AB3"/>
    <mergeCell ref="AC3:AI3"/>
  </mergeCells>
  <dataValidations count="1">
    <dataValidation type="list" allowBlank="1" showInputMessage="1" showErrorMessage="1" sqref="H249" xr:uid="{4FFB4490-BAB5-4810-9E10-2C974B5B5BBA}">
      <formula1>$AU$7:$AU$45</formula1>
    </dataValidation>
  </dataValidations>
  <hyperlinks>
    <hyperlink ref="H44" r:id="rId1" display="mezanurrahman29@gmail.com" xr:uid="{0C2ABAE5-40D5-449E-8442-18CEA05250EE}"/>
    <hyperlink ref="H56" r:id="rId2" display="mezanurrahman29@gmail.com" xr:uid="{4F6FF213-0A46-4EEE-9EFC-714775379740}"/>
    <hyperlink ref="Q56" r:id="rId3" display="https://apromis.app/admin/training/approval/9372/rejected" xr:uid="{01DCE391-DA6E-469E-8D99-894EFA167E8A}"/>
    <hyperlink ref="H57" r:id="rId4" display="mezanurrahman29@gmail.com" xr:uid="{82D8AFEE-B627-443B-878D-E47CE410C7CA}"/>
    <hyperlink ref="Q57" r:id="rId5" display="https://apromis.app/admin/training/approval/9372/rejected" xr:uid="{B0A268C1-9FA5-4E57-A929-DC616C4385C4}"/>
    <hyperlink ref="H58" r:id="rId6" display="mezanurrahman29@gmail.com" xr:uid="{44558337-3C9F-4765-8FD9-7E8DE58782B4}"/>
    <hyperlink ref="Q58" r:id="rId7" display="https://apromis.app/admin/training/approval/9372/rejected" xr:uid="{82116F97-9EFF-48C2-AAC0-55505864E3FA}"/>
    <hyperlink ref="H59" r:id="rId8" display="mezanurrahman29@gmail.com" xr:uid="{15F7BC1B-CA13-454F-857A-E51DA81A9D10}"/>
    <hyperlink ref="Q59" r:id="rId9" display="https://apromis.app/admin/training/approval/9372/rejected" xr:uid="{3C8F0C9B-72E0-4592-853B-3FAF7E874883}"/>
    <hyperlink ref="H24" r:id="rId10" display="mezanurrahman29@gmail.com" xr:uid="{323747DC-0513-4F03-A471-7B16EC339E1C}"/>
    <hyperlink ref="H76" r:id="rId11" display="mezanurrahman29@gmail.com" xr:uid="{3CE14692-5646-4330-9D6F-5DFF5FE370F8}"/>
    <hyperlink ref="H106:H107" r:id="rId12" display="mezanurrahman29@gmail.com" xr:uid="{781BDBFA-1616-404C-955C-2C0FFCA1378E}"/>
    <hyperlink ref="H159" r:id="rId13" display="mezanurrahman29@gmail.com" xr:uid="{EEA82943-E623-4C64-8BB6-CB6C76921655}"/>
    <hyperlink ref="Q159" r:id="rId14" display="https://apromis.app/admin/training/approval/9372/rejected" xr:uid="{A89F32B4-D119-4FE6-8E48-083C46FD2F2A}"/>
    <hyperlink ref="H160" r:id="rId15" display="mezanurrahman29@gmail.com" xr:uid="{2867ADB0-960B-4860-B1F7-567B17A40981}"/>
    <hyperlink ref="Q160" r:id="rId16" display="https://apromis.app/admin/training/approval/9372/rejected" xr:uid="{43F8400A-FD16-4F88-B775-616E29185BCB}"/>
    <hyperlink ref="H161" r:id="rId17" display="mezanurrahman29@gmail.com" xr:uid="{3BA003AC-D62C-4EAA-A544-A1AF7EE62B84}"/>
    <hyperlink ref="Q161" r:id="rId18" display="https://apromis.app/admin/training/approval/9372/rejected" xr:uid="{08560B02-B913-4D02-95A3-4F918F0DEE57}"/>
    <hyperlink ref="H162" r:id="rId19" display="mezanurrahman29@gmail.com" xr:uid="{B512C6A5-53D2-4C09-B53D-92BB8D08E7C4}"/>
    <hyperlink ref="Q162" r:id="rId20" display="https://apromis.app/admin/training/approval/9372/rejected" xr:uid="{B7FAAD03-D9B8-4269-8567-C9B7437C0491}"/>
    <hyperlink ref="H175:H176" r:id="rId21" display="mezanurrahman29@gmail.com" xr:uid="{2CE02719-B2F7-4CCA-ACD7-5305E448359B}"/>
    <hyperlink ref="H482:H491" r:id="rId22" display="mezanurrahman29@gmail.com" xr:uid="{5486F46C-6498-4446-9184-0A613784AB6A}"/>
    <hyperlink ref="Q483" r:id="rId23" display="https://apromis.app/admin/training/approval/9372/rejected" xr:uid="{83C6CBEA-6547-4D5F-BC86-8EBA6117E90B}"/>
    <hyperlink ref="Q482" r:id="rId24" display="https://apromis.app/admin/training/approval/9372/rejected" xr:uid="{76B120AA-9868-4AB2-ABF4-31CAB374E58A}"/>
    <hyperlink ref="H45" r:id="rId25" display="mezanurrahman29@gmail.com" xr:uid="{64565DF6-6048-453D-AE97-CBA6EBEE858B}"/>
    <hyperlink ref="H46" r:id="rId26" display="mezanurrahman29@gmail.com" xr:uid="{7EB08630-D567-401A-B7B3-CB8E3318669E}"/>
    <hyperlink ref="H47" r:id="rId27" display="mezanurrahman29@gmail.com" xr:uid="{F8F845F0-3B05-484C-8CC9-99FA09D2B3C6}"/>
    <hyperlink ref="H78" r:id="rId28" display="mezanurrahman29@gmail.com" xr:uid="{BA4B2D5F-A131-483E-9C1A-57D040F7628D}"/>
    <hyperlink ref="H77" r:id="rId29" display="mezanurrahman29@gmail.com" xr:uid="{97DB1760-7E25-47EB-A09C-32BCC493F7AA}"/>
    <hyperlink ref="H75" r:id="rId30" display="mezanurrahman29@gmail.com" xr:uid="{F27EA9E8-AE03-4C4F-94A9-A3DF0EBE1FF6}"/>
    <hyperlink ref="H79" r:id="rId31" display="mezanurrahman29@gmail.com" xr:uid="{D834B9BC-4282-4D89-A904-DBD4141C485C}"/>
    <hyperlink ref="H80" r:id="rId32" display="mezanurrahman29@gmail.com" xr:uid="{39EDF111-0D2B-4810-92E4-C04E7EFE540D}"/>
    <hyperlink ref="H81" r:id="rId33" display="mezanurrahman29@gmail.com" xr:uid="{6BABE360-03D1-4B49-896B-CEF41226C9B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9DE1D-CD94-445F-9776-58AB732678A5}">
  <dimension ref="A3:AJ94"/>
  <sheetViews>
    <sheetView topLeftCell="A28" workbookViewId="0">
      <selection activeCell="Q38" sqref="Q38"/>
    </sheetView>
  </sheetViews>
  <sheetFormatPr defaultRowHeight="21" customHeight="1"/>
  <cols>
    <col min="1" max="1" width="8.796875" style="1043"/>
    <col min="2" max="2" width="18.796875" style="99" customWidth="1"/>
    <col min="3" max="3" width="32.796875" style="99" customWidth="1"/>
    <col min="4" max="4" width="19.796875" style="99" customWidth="1"/>
    <col min="5" max="5" width="13" style="99" bestFit="1" customWidth="1"/>
    <col min="6" max="7" width="8.796875" style="99"/>
    <col min="8" max="8" width="16.09765625" style="99" customWidth="1"/>
    <col min="9" max="16384" width="8.796875" style="99"/>
  </cols>
  <sheetData>
    <row r="3" spans="1:36" ht="21" customHeight="1">
      <c r="A3" s="1146" t="s">
        <v>1</v>
      </c>
      <c r="B3" s="1147" t="s">
        <v>2</v>
      </c>
      <c r="C3" s="1147" t="s">
        <v>16</v>
      </c>
      <c r="D3" s="1147" t="s">
        <v>17</v>
      </c>
      <c r="E3" s="1147" t="s">
        <v>18</v>
      </c>
      <c r="F3" s="1147" t="s">
        <v>3</v>
      </c>
      <c r="G3" s="1147" t="s">
        <v>4</v>
      </c>
      <c r="H3" s="902"/>
      <c r="I3" s="1164" t="s">
        <v>273</v>
      </c>
      <c r="J3" s="1165" t="s">
        <v>5</v>
      </c>
      <c r="K3" s="1162"/>
      <c r="L3" s="1162"/>
      <c r="M3" s="1162"/>
      <c r="N3" s="1162"/>
      <c r="O3" s="1162"/>
      <c r="P3" s="1162"/>
      <c r="Q3" s="1162"/>
      <c r="R3" s="1162"/>
      <c r="S3" s="1162"/>
      <c r="T3" s="1162"/>
      <c r="U3" s="1165" t="s">
        <v>6</v>
      </c>
      <c r="V3" s="1162"/>
      <c r="W3" s="1162"/>
      <c r="X3" s="1162"/>
      <c r="Y3" s="1162"/>
      <c r="Z3" s="1162"/>
      <c r="AA3" s="1162"/>
      <c r="AB3" s="1147" t="s">
        <v>7</v>
      </c>
      <c r="AC3" s="1162"/>
      <c r="AD3" s="1162"/>
      <c r="AE3" s="1162"/>
      <c r="AF3" s="1162"/>
      <c r="AG3" s="1162"/>
      <c r="AH3" s="1162"/>
      <c r="AI3" s="1147" t="s">
        <v>274</v>
      </c>
      <c r="AJ3" s="1163" t="s">
        <v>275</v>
      </c>
    </row>
    <row r="4" spans="1:36" ht="21" customHeight="1">
      <c r="A4" s="1166"/>
      <c r="B4" s="1162"/>
      <c r="C4" s="1162"/>
      <c r="D4" s="1162"/>
      <c r="E4" s="1162"/>
      <c r="F4" s="1162"/>
      <c r="G4" s="1162"/>
      <c r="H4" s="935" t="s">
        <v>20</v>
      </c>
      <c r="I4" s="1164"/>
      <c r="J4" s="936" t="s">
        <v>21</v>
      </c>
      <c r="K4" s="936" t="s">
        <v>9</v>
      </c>
      <c r="L4" s="936" t="s">
        <v>10</v>
      </c>
      <c r="M4" s="936" t="s">
        <v>11</v>
      </c>
      <c r="N4" s="936" t="s">
        <v>12</v>
      </c>
      <c r="O4" s="937" t="s">
        <v>21</v>
      </c>
      <c r="P4" s="902" t="s">
        <v>9</v>
      </c>
      <c r="Q4" s="902" t="s">
        <v>10</v>
      </c>
      <c r="R4" s="902" t="s">
        <v>11</v>
      </c>
      <c r="S4" s="902" t="s">
        <v>12</v>
      </c>
      <c r="T4" s="902" t="s">
        <v>14</v>
      </c>
      <c r="U4" s="936" t="s">
        <v>13</v>
      </c>
      <c r="V4" s="936" t="s">
        <v>8</v>
      </c>
      <c r="W4" s="936" t="s">
        <v>9</v>
      </c>
      <c r="X4" s="936" t="s">
        <v>10</v>
      </c>
      <c r="Y4" s="936" t="s">
        <v>11</v>
      </c>
      <c r="Z4" s="936" t="s">
        <v>12</v>
      </c>
      <c r="AA4" s="936" t="s">
        <v>14</v>
      </c>
      <c r="AB4" s="902" t="s">
        <v>13</v>
      </c>
      <c r="AC4" s="902" t="s">
        <v>8</v>
      </c>
      <c r="AD4" s="902" t="s">
        <v>9</v>
      </c>
      <c r="AE4" s="902" t="s">
        <v>10</v>
      </c>
      <c r="AF4" s="902" t="s">
        <v>11</v>
      </c>
      <c r="AG4" s="902" t="s">
        <v>12</v>
      </c>
      <c r="AH4" s="902" t="s">
        <v>14</v>
      </c>
      <c r="AI4" s="1162"/>
      <c r="AJ4" s="1162"/>
    </row>
    <row r="5" spans="1:36" ht="21" customHeight="1">
      <c r="A5" s="297">
        <v>1</v>
      </c>
      <c r="B5" s="902">
        <v>2</v>
      </c>
      <c r="C5" s="903">
        <v>3</v>
      </c>
      <c r="D5" s="902">
        <v>4</v>
      </c>
      <c r="E5" s="903">
        <v>5</v>
      </c>
      <c r="F5" s="903">
        <v>6</v>
      </c>
      <c r="G5" s="902">
        <v>7</v>
      </c>
      <c r="H5" s="903">
        <v>8</v>
      </c>
      <c r="I5" s="902">
        <v>9</v>
      </c>
      <c r="J5" s="903">
        <v>10</v>
      </c>
      <c r="K5" s="903">
        <v>11</v>
      </c>
      <c r="L5" s="902">
        <v>12</v>
      </c>
      <c r="M5" s="903">
        <v>13</v>
      </c>
      <c r="N5" s="902">
        <v>14</v>
      </c>
      <c r="O5" s="903">
        <v>15</v>
      </c>
      <c r="P5" s="903">
        <v>16</v>
      </c>
      <c r="Q5" s="902">
        <v>17</v>
      </c>
      <c r="R5" s="903">
        <v>18</v>
      </c>
      <c r="S5" s="902">
        <v>19</v>
      </c>
      <c r="T5" s="903">
        <v>20</v>
      </c>
      <c r="U5" s="903">
        <v>21</v>
      </c>
      <c r="V5" s="902">
        <v>22</v>
      </c>
      <c r="W5" s="903">
        <v>23</v>
      </c>
      <c r="X5" s="902">
        <v>24</v>
      </c>
      <c r="Y5" s="903">
        <v>25</v>
      </c>
      <c r="Z5" s="903">
        <v>26</v>
      </c>
      <c r="AA5" s="902">
        <v>27</v>
      </c>
      <c r="AB5" s="903">
        <v>28</v>
      </c>
      <c r="AC5" s="902">
        <v>29</v>
      </c>
      <c r="AD5" s="903">
        <v>30</v>
      </c>
      <c r="AE5" s="903">
        <v>31</v>
      </c>
      <c r="AF5" s="902">
        <v>32</v>
      </c>
      <c r="AG5" s="903">
        <v>33</v>
      </c>
      <c r="AH5" s="902">
        <v>34</v>
      </c>
      <c r="AI5" s="903">
        <v>35</v>
      </c>
      <c r="AJ5" s="903">
        <v>36</v>
      </c>
    </row>
    <row r="6" spans="1:36" ht="21" customHeight="1">
      <c r="A6" s="11">
        <v>6</v>
      </c>
      <c r="B6" s="904" t="s">
        <v>26</v>
      </c>
      <c r="C6" s="904" t="s">
        <v>290</v>
      </c>
      <c r="D6" s="904" t="s">
        <v>110</v>
      </c>
      <c r="E6" s="944" t="s">
        <v>291</v>
      </c>
      <c r="F6" s="904" t="s">
        <v>15</v>
      </c>
      <c r="G6" s="904">
        <v>4</v>
      </c>
      <c r="H6" s="904" t="s">
        <v>218</v>
      </c>
      <c r="I6" s="904">
        <v>3</v>
      </c>
      <c r="J6" s="947">
        <f t="shared" ref="J6" si="0">K6+L6</f>
        <v>25</v>
      </c>
      <c r="K6" s="947">
        <v>3</v>
      </c>
      <c r="L6" s="947">
        <v>22</v>
      </c>
      <c r="M6" s="947">
        <v>0</v>
      </c>
      <c r="N6" s="947">
        <v>0</v>
      </c>
      <c r="O6" s="948">
        <v>25</v>
      </c>
      <c r="P6" s="90">
        <v>3</v>
      </c>
      <c r="Q6" s="90">
        <v>22</v>
      </c>
      <c r="R6" s="90">
        <v>0</v>
      </c>
      <c r="S6" s="90">
        <v>0</v>
      </c>
      <c r="T6" s="949">
        <f t="shared" ref="T6" si="1">IFERROR(O6/J6,"")</f>
        <v>1</v>
      </c>
      <c r="U6" s="90">
        <v>1</v>
      </c>
      <c r="V6" s="90"/>
      <c r="W6" s="90"/>
      <c r="X6" s="90"/>
      <c r="Y6" s="90"/>
      <c r="Z6" s="90"/>
      <c r="AA6" s="950">
        <f t="shared" ref="AA6" si="2">IFERROR(V6/O6,"")</f>
        <v>0</v>
      </c>
      <c r="AB6" s="90"/>
      <c r="AC6" s="90"/>
      <c r="AD6" s="90"/>
      <c r="AE6" s="90"/>
      <c r="AF6" s="90"/>
      <c r="AG6" s="90"/>
      <c r="AH6" s="90"/>
      <c r="AI6" s="90"/>
      <c r="AJ6" s="90">
        <v>24</v>
      </c>
    </row>
    <row r="10" spans="1:36" ht="21" customHeight="1">
      <c r="C10" s="99">
        <v>12</v>
      </c>
      <c r="D10" s="1167" t="s">
        <v>290</v>
      </c>
      <c r="E10" s="1167"/>
      <c r="F10" s="1167"/>
      <c r="G10" s="1167"/>
      <c r="H10" s="1167"/>
      <c r="I10" s="1167"/>
      <c r="J10" s="1167"/>
    </row>
    <row r="12" spans="1:36" ht="21" customHeight="1">
      <c r="A12" s="1146" t="s">
        <v>1</v>
      </c>
      <c r="B12" s="1147" t="s">
        <v>2</v>
      </c>
      <c r="C12" s="1147" t="s">
        <v>16</v>
      </c>
      <c r="D12" s="1147" t="s">
        <v>17</v>
      </c>
      <c r="E12" s="1147" t="s">
        <v>18</v>
      </c>
      <c r="F12" s="1147" t="s">
        <v>3</v>
      </c>
      <c r="G12" s="1147" t="s">
        <v>4</v>
      </c>
      <c r="H12" s="902"/>
      <c r="I12" s="1164" t="s">
        <v>273</v>
      </c>
      <c r="J12" s="1165" t="s">
        <v>5</v>
      </c>
      <c r="K12" s="1162"/>
      <c r="L12" s="1162"/>
      <c r="M12" s="1162"/>
      <c r="N12" s="1162"/>
      <c r="O12" s="1162"/>
      <c r="P12" s="1162"/>
      <c r="Q12" s="1162"/>
      <c r="R12" s="1162"/>
      <c r="S12" s="1162"/>
      <c r="T12" s="1162"/>
      <c r="U12" s="1165" t="s">
        <v>6</v>
      </c>
      <c r="V12" s="1162"/>
      <c r="W12" s="1162"/>
      <c r="X12" s="1162"/>
      <c r="Y12" s="1162"/>
      <c r="Z12" s="1162"/>
      <c r="AA12" s="1162"/>
      <c r="AB12" s="1147" t="s">
        <v>7</v>
      </c>
      <c r="AC12" s="1162"/>
      <c r="AD12" s="1162"/>
      <c r="AE12" s="1162"/>
      <c r="AF12" s="1162"/>
      <c r="AG12" s="1162"/>
      <c r="AH12" s="1162"/>
      <c r="AI12" s="1147" t="s">
        <v>274</v>
      </c>
      <c r="AJ12" s="1163" t="s">
        <v>275</v>
      </c>
    </row>
    <row r="13" spans="1:36" ht="21" customHeight="1">
      <c r="A13" s="1166"/>
      <c r="B13" s="1162"/>
      <c r="C13" s="1162"/>
      <c r="D13" s="1162"/>
      <c r="E13" s="1162"/>
      <c r="F13" s="1162"/>
      <c r="G13" s="1162"/>
      <c r="H13" s="935" t="s">
        <v>20</v>
      </c>
      <c r="I13" s="1164"/>
      <c r="J13" s="936" t="s">
        <v>21</v>
      </c>
      <c r="K13" s="936" t="s">
        <v>9</v>
      </c>
      <c r="L13" s="936" t="s">
        <v>10</v>
      </c>
      <c r="M13" s="936" t="s">
        <v>11</v>
      </c>
      <c r="N13" s="936" t="s">
        <v>12</v>
      </c>
      <c r="O13" s="937" t="s">
        <v>21</v>
      </c>
      <c r="P13" s="902" t="s">
        <v>9</v>
      </c>
      <c r="Q13" s="902" t="s">
        <v>10</v>
      </c>
      <c r="R13" s="902" t="s">
        <v>11</v>
      </c>
      <c r="S13" s="902" t="s">
        <v>12</v>
      </c>
      <c r="T13" s="902" t="s">
        <v>14</v>
      </c>
      <c r="U13" s="936" t="s">
        <v>13</v>
      </c>
      <c r="V13" s="936" t="s">
        <v>8</v>
      </c>
      <c r="W13" s="936" t="s">
        <v>9</v>
      </c>
      <c r="X13" s="936" t="s">
        <v>10</v>
      </c>
      <c r="Y13" s="936" t="s">
        <v>11</v>
      </c>
      <c r="Z13" s="936" t="s">
        <v>12</v>
      </c>
      <c r="AA13" s="936" t="s">
        <v>14</v>
      </c>
      <c r="AB13" s="902" t="s">
        <v>13</v>
      </c>
      <c r="AC13" s="902" t="s">
        <v>8</v>
      </c>
      <c r="AD13" s="902" t="s">
        <v>9</v>
      </c>
      <c r="AE13" s="902" t="s">
        <v>10</v>
      </c>
      <c r="AF13" s="902" t="s">
        <v>11</v>
      </c>
      <c r="AG13" s="902" t="s">
        <v>12</v>
      </c>
      <c r="AH13" s="902" t="s">
        <v>14</v>
      </c>
      <c r="AI13" s="1162"/>
      <c r="AJ13" s="1162"/>
    </row>
    <row r="14" spans="1:36" ht="21" customHeight="1">
      <c r="A14" s="297">
        <v>1</v>
      </c>
      <c r="B14" s="902">
        <v>2</v>
      </c>
      <c r="C14" s="903">
        <v>3</v>
      </c>
      <c r="D14" s="902">
        <v>4</v>
      </c>
      <c r="E14" s="903">
        <v>5</v>
      </c>
      <c r="F14" s="903">
        <v>6</v>
      </c>
      <c r="G14" s="902">
        <v>7</v>
      </c>
      <c r="H14" s="903">
        <v>8</v>
      </c>
      <c r="I14" s="902">
        <v>9</v>
      </c>
      <c r="J14" s="903">
        <v>10</v>
      </c>
      <c r="K14" s="903">
        <v>11</v>
      </c>
      <c r="L14" s="902">
        <v>12</v>
      </c>
      <c r="M14" s="903">
        <v>13</v>
      </c>
      <c r="N14" s="902">
        <v>14</v>
      </c>
      <c r="O14" s="903">
        <v>15</v>
      </c>
      <c r="P14" s="903">
        <v>16</v>
      </c>
      <c r="Q14" s="902">
        <v>17</v>
      </c>
      <c r="R14" s="903">
        <v>18</v>
      </c>
      <c r="S14" s="902">
        <v>19</v>
      </c>
      <c r="T14" s="903">
        <v>20</v>
      </c>
      <c r="U14" s="903">
        <v>21</v>
      </c>
      <c r="V14" s="902">
        <v>22</v>
      </c>
      <c r="W14" s="903">
        <v>23</v>
      </c>
      <c r="X14" s="902">
        <v>24</v>
      </c>
      <c r="Y14" s="903">
        <v>25</v>
      </c>
      <c r="Z14" s="903">
        <v>26</v>
      </c>
      <c r="AA14" s="902">
        <v>27</v>
      </c>
      <c r="AB14" s="903">
        <v>28</v>
      </c>
      <c r="AC14" s="902">
        <v>29</v>
      </c>
      <c r="AD14" s="903">
        <v>30</v>
      </c>
      <c r="AE14" s="903">
        <v>31</v>
      </c>
      <c r="AF14" s="902">
        <v>32</v>
      </c>
      <c r="AG14" s="903">
        <v>33</v>
      </c>
      <c r="AH14" s="902">
        <v>34</v>
      </c>
      <c r="AI14" s="903">
        <v>35</v>
      </c>
      <c r="AJ14" s="903">
        <v>36</v>
      </c>
    </row>
    <row r="15" spans="1:36" ht="21" customHeight="1">
      <c r="A15" s="17"/>
      <c r="B15" s="904" t="s">
        <v>26</v>
      </c>
      <c r="C15" s="904" t="s">
        <v>290</v>
      </c>
      <c r="D15" s="904" t="s">
        <v>43</v>
      </c>
      <c r="E15" s="951" t="s">
        <v>316</v>
      </c>
      <c r="F15" s="904" t="s">
        <v>15</v>
      </c>
      <c r="G15" s="904">
        <v>4</v>
      </c>
      <c r="H15" s="90" t="s">
        <v>278</v>
      </c>
      <c r="I15" s="90">
        <v>3</v>
      </c>
      <c r="J15" s="947">
        <v>24</v>
      </c>
      <c r="K15" s="90">
        <v>11</v>
      </c>
      <c r="L15" s="90">
        <v>13</v>
      </c>
      <c r="M15" s="947">
        <v>0</v>
      </c>
      <c r="N15" s="947">
        <v>0</v>
      </c>
      <c r="O15" s="947">
        <v>24</v>
      </c>
      <c r="P15" s="90">
        <v>11</v>
      </c>
      <c r="Q15" s="90">
        <v>13</v>
      </c>
      <c r="R15" s="953">
        <v>0</v>
      </c>
      <c r="S15" s="953">
        <v>0</v>
      </c>
      <c r="T15" s="949">
        <f t="shared" ref="T15:T16" si="3">IFERROR(O15/J15,"")</f>
        <v>1</v>
      </c>
      <c r="U15" s="947">
        <v>1</v>
      </c>
      <c r="V15" s="947"/>
      <c r="W15" s="90"/>
      <c r="X15" s="90"/>
      <c r="Y15" s="947">
        <v>0</v>
      </c>
      <c r="Z15" s="947">
        <v>0</v>
      </c>
      <c r="AA15" s="950">
        <f t="shared" ref="AA15:AA16" si="4">IFERROR(V15/O15,"")</f>
        <v>0</v>
      </c>
      <c r="AB15" s="953">
        <v>1</v>
      </c>
      <c r="AC15" s="90"/>
      <c r="AD15" s="90"/>
      <c r="AE15" s="90"/>
      <c r="AF15" s="90"/>
      <c r="AG15" s="90"/>
      <c r="AH15" s="90"/>
      <c r="AI15" s="90"/>
      <c r="AJ15" s="90"/>
    </row>
    <row r="16" spans="1:36" ht="21" customHeight="1">
      <c r="A16" s="17"/>
      <c r="B16" s="904" t="s">
        <v>26</v>
      </c>
      <c r="C16" s="904" t="s">
        <v>290</v>
      </c>
      <c r="D16" s="904" t="s">
        <v>43</v>
      </c>
      <c r="E16" s="951" t="s">
        <v>316</v>
      </c>
      <c r="F16" s="904" t="s">
        <v>15</v>
      </c>
      <c r="G16" s="904">
        <v>4</v>
      </c>
      <c r="H16" s="90" t="s">
        <v>218</v>
      </c>
      <c r="I16" s="90">
        <v>3</v>
      </c>
      <c r="J16" s="947">
        <v>24</v>
      </c>
      <c r="K16" s="90">
        <v>3</v>
      </c>
      <c r="L16" s="90">
        <v>21</v>
      </c>
      <c r="M16" s="947">
        <v>0</v>
      </c>
      <c r="N16" s="947">
        <v>0</v>
      </c>
      <c r="O16" s="947">
        <v>24</v>
      </c>
      <c r="P16" s="90">
        <v>3</v>
      </c>
      <c r="Q16" s="90">
        <v>21</v>
      </c>
      <c r="R16" s="953">
        <v>0</v>
      </c>
      <c r="S16" s="953">
        <v>0</v>
      </c>
      <c r="T16" s="949">
        <f t="shared" si="3"/>
        <v>1</v>
      </c>
      <c r="U16" s="947">
        <v>1</v>
      </c>
      <c r="V16" s="947"/>
      <c r="W16" s="90"/>
      <c r="X16" s="90"/>
      <c r="Y16" s="947">
        <v>0</v>
      </c>
      <c r="Z16" s="947">
        <v>0</v>
      </c>
      <c r="AA16" s="950">
        <f t="shared" si="4"/>
        <v>0</v>
      </c>
      <c r="AB16" s="953">
        <v>1</v>
      </c>
      <c r="AC16" s="90"/>
      <c r="AD16" s="90"/>
      <c r="AE16" s="90"/>
      <c r="AF16" s="90"/>
      <c r="AG16" s="90"/>
      <c r="AH16" s="90"/>
      <c r="AI16" s="90"/>
      <c r="AJ16" s="90"/>
    </row>
    <row r="19" spans="1:36" s="326" customFormat="1" ht="19.5" customHeight="1">
      <c r="A19" s="50">
        <v>4</v>
      </c>
      <c r="B19" s="1002" t="s">
        <v>26</v>
      </c>
      <c r="C19" s="904" t="s">
        <v>344</v>
      </c>
      <c r="D19" s="904" t="s">
        <v>43</v>
      </c>
      <c r="E19" s="904">
        <v>1841490057</v>
      </c>
      <c r="F19" s="904" t="s">
        <v>15</v>
      </c>
      <c r="G19" s="919">
        <v>4</v>
      </c>
      <c r="H19" s="919" t="s">
        <v>281</v>
      </c>
      <c r="I19" s="919">
        <v>2</v>
      </c>
      <c r="J19" s="919">
        <v>24</v>
      </c>
      <c r="K19" s="919">
        <v>1</v>
      </c>
      <c r="L19" s="919">
        <v>23</v>
      </c>
      <c r="M19" s="919">
        <v>0</v>
      </c>
      <c r="N19" s="919">
        <v>0</v>
      </c>
      <c r="O19" s="1003"/>
      <c r="P19" s="919"/>
      <c r="Q19" s="919"/>
      <c r="R19" s="919"/>
      <c r="S19" s="919"/>
      <c r="T19" s="919"/>
      <c r="U19" s="919"/>
      <c r="V19" s="919"/>
      <c r="W19" s="919"/>
      <c r="X19" s="919"/>
      <c r="Y19" s="919"/>
      <c r="Z19" s="919"/>
      <c r="AA19" s="919"/>
      <c r="AB19" s="919"/>
      <c r="AC19" s="919"/>
      <c r="AD19" s="919"/>
      <c r="AE19" s="919"/>
      <c r="AF19" s="919"/>
      <c r="AG19" s="919"/>
      <c r="AH19" s="919"/>
      <c r="AI19" s="919"/>
      <c r="AJ19" s="919"/>
    </row>
    <row r="20" spans="1:36" ht="21" customHeight="1">
      <c r="A20" s="1043">
        <v>6</v>
      </c>
      <c r="B20" s="99" t="s">
        <v>26</v>
      </c>
      <c r="C20" s="99" t="s">
        <v>323</v>
      </c>
      <c r="D20" s="99" t="s">
        <v>28</v>
      </c>
      <c r="E20" s="99">
        <v>1727662266</v>
      </c>
      <c r="F20" s="99" t="s">
        <v>15</v>
      </c>
      <c r="G20" s="99">
        <v>4</v>
      </c>
      <c r="H20" s="99" t="s">
        <v>281</v>
      </c>
      <c r="I20" s="99">
        <v>2</v>
      </c>
      <c r="J20" s="99">
        <v>24</v>
      </c>
      <c r="K20" s="99">
        <v>14</v>
      </c>
      <c r="L20" s="99">
        <v>10</v>
      </c>
      <c r="M20" s="99">
        <v>0</v>
      </c>
      <c r="N20" s="99">
        <v>0</v>
      </c>
      <c r="U20" s="99">
        <v>0</v>
      </c>
      <c r="V20" s="99">
        <v>24</v>
      </c>
      <c r="W20" s="99">
        <v>14</v>
      </c>
      <c r="X20" s="99">
        <v>10</v>
      </c>
      <c r="Y20" s="99">
        <v>0</v>
      </c>
      <c r="Z20" s="99">
        <v>0</v>
      </c>
      <c r="AB20" s="99">
        <v>0</v>
      </c>
      <c r="AC20" s="99">
        <v>0</v>
      </c>
      <c r="AD20" s="99">
        <v>0</v>
      </c>
      <c r="AE20" s="99">
        <v>0</v>
      </c>
      <c r="AF20" s="99">
        <v>0</v>
      </c>
      <c r="AG20" s="99">
        <v>0</v>
      </c>
      <c r="AH20" s="986">
        <v>0</v>
      </c>
    </row>
    <row r="21" spans="1:36" ht="21" customHeight="1">
      <c r="A21" s="1043">
        <v>7</v>
      </c>
      <c r="B21" s="99" t="s">
        <v>26</v>
      </c>
      <c r="C21" s="99" t="s">
        <v>323</v>
      </c>
      <c r="D21" s="99" t="s">
        <v>28</v>
      </c>
      <c r="E21" s="99">
        <v>1727662266</v>
      </c>
      <c r="F21" s="99" t="s">
        <v>15</v>
      </c>
      <c r="G21" s="99">
        <v>4</v>
      </c>
      <c r="H21" s="99" t="s">
        <v>278</v>
      </c>
      <c r="I21" s="99">
        <v>3</v>
      </c>
      <c r="J21" s="99">
        <v>24</v>
      </c>
      <c r="K21" s="99">
        <v>3</v>
      </c>
      <c r="L21" s="99">
        <v>21</v>
      </c>
      <c r="M21" s="99">
        <v>0</v>
      </c>
      <c r="N21" s="99">
        <v>0</v>
      </c>
      <c r="U21" s="99">
        <v>0</v>
      </c>
      <c r="V21" s="99">
        <v>24</v>
      </c>
      <c r="W21" s="99">
        <v>14</v>
      </c>
      <c r="X21" s="99">
        <v>10</v>
      </c>
      <c r="Y21" s="99">
        <v>0</v>
      </c>
      <c r="Z21" s="99">
        <v>0</v>
      </c>
      <c r="AA21" s="986">
        <v>1</v>
      </c>
      <c r="AB21" s="99">
        <v>0</v>
      </c>
      <c r="AC21" s="99">
        <v>0</v>
      </c>
      <c r="AD21" s="99">
        <v>0</v>
      </c>
      <c r="AE21" s="99">
        <v>0</v>
      </c>
      <c r="AF21" s="99">
        <v>0</v>
      </c>
      <c r="AG21" s="99">
        <v>0</v>
      </c>
      <c r="AH21" s="986">
        <v>0</v>
      </c>
    </row>
    <row r="22" spans="1:36" ht="33.9" customHeight="1">
      <c r="A22" s="11">
        <v>22</v>
      </c>
      <c r="B22" s="904" t="s">
        <v>26</v>
      </c>
      <c r="C22" s="904" t="s">
        <v>375</v>
      </c>
      <c r="D22" s="904" t="s">
        <v>277</v>
      </c>
      <c r="E22" s="904">
        <v>1718282582</v>
      </c>
      <c r="F22" s="904" t="s">
        <v>15</v>
      </c>
      <c r="G22" s="904">
        <v>4</v>
      </c>
      <c r="H22" s="904" t="s">
        <v>281</v>
      </c>
      <c r="I22" s="904">
        <v>2</v>
      </c>
      <c r="J22" s="947">
        <v>24</v>
      </c>
      <c r="K22" s="947">
        <v>15</v>
      </c>
      <c r="L22" s="947">
        <v>9</v>
      </c>
      <c r="M22" s="947">
        <v>0</v>
      </c>
      <c r="N22" s="947">
        <v>0</v>
      </c>
      <c r="O22" s="948">
        <v>0</v>
      </c>
      <c r="P22" s="953">
        <v>0</v>
      </c>
      <c r="Q22" s="953">
        <v>0</v>
      </c>
      <c r="R22" s="953">
        <v>0</v>
      </c>
      <c r="S22" s="953">
        <v>0</v>
      </c>
      <c r="T22" s="949">
        <f>IFERROR(O22/J22,"")</f>
        <v>0</v>
      </c>
      <c r="U22" s="947">
        <v>22</v>
      </c>
      <c r="V22" s="947">
        <v>0</v>
      </c>
      <c r="W22" s="947">
        <v>0</v>
      </c>
      <c r="X22" s="947">
        <v>0</v>
      </c>
      <c r="Y22" s="947">
        <v>0</v>
      </c>
      <c r="Z22" s="947">
        <v>0</v>
      </c>
      <c r="AA22" s="950" t="str">
        <f>IFERROR(V22/O22,"")</f>
        <v/>
      </c>
      <c r="AB22" s="953">
        <v>0</v>
      </c>
      <c r="AC22" s="953">
        <v>0</v>
      </c>
      <c r="AD22" s="953">
        <v>0</v>
      </c>
      <c r="AE22" s="953">
        <v>0</v>
      </c>
      <c r="AF22" s="953">
        <v>0</v>
      </c>
      <c r="AG22" s="953">
        <v>0</v>
      </c>
      <c r="AH22" s="954" t="str">
        <f t="shared" ref="AH22" si="5">IFERROR(AC22/V22,"")</f>
        <v/>
      </c>
      <c r="AI22" s="325" t="s">
        <v>377</v>
      </c>
      <c r="AJ22" s="1011">
        <v>46242</v>
      </c>
    </row>
    <row r="23" spans="1:36" ht="33.9" customHeight="1">
      <c r="A23" s="11">
        <v>23</v>
      </c>
      <c r="B23" s="904" t="s">
        <v>26</v>
      </c>
      <c r="C23" s="904" t="s">
        <v>375</v>
      </c>
      <c r="D23" s="904" t="s">
        <v>277</v>
      </c>
      <c r="E23" s="904">
        <v>1718282582</v>
      </c>
      <c r="F23" s="904" t="s">
        <v>15</v>
      </c>
      <c r="G23" s="904">
        <v>4</v>
      </c>
      <c r="H23" s="904" t="s">
        <v>376</v>
      </c>
      <c r="I23" s="904">
        <v>3</v>
      </c>
      <c r="J23" s="947">
        <v>24</v>
      </c>
      <c r="K23" s="947">
        <v>14</v>
      </c>
      <c r="L23" s="947">
        <v>10</v>
      </c>
      <c r="M23" s="947">
        <v>0</v>
      </c>
      <c r="N23" s="947">
        <v>0</v>
      </c>
      <c r="O23" s="948">
        <v>0</v>
      </c>
      <c r="P23" s="953">
        <v>0</v>
      </c>
      <c r="Q23" s="953">
        <v>0</v>
      </c>
      <c r="R23" s="953">
        <v>0</v>
      </c>
      <c r="S23" s="953">
        <v>0</v>
      </c>
      <c r="T23" s="949">
        <f>IFERROR(O23/J23,"")</f>
        <v>0</v>
      </c>
      <c r="U23" s="947">
        <v>23</v>
      </c>
      <c r="V23" s="947">
        <v>0</v>
      </c>
      <c r="W23" s="947">
        <v>0</v>
      </c>
      <c r="X23" s="947">
        <v>0</v>
      </c>
      <c r="Y23" s="947">
        <v>0</v>
      </c>
      <c r="Z23" s="947">
        <v>0</v>
      </c>
      <c r="AA23" s="950" t="str">
        <f>IFERROR(V23/O23,"")</f>
        <v/>
      </c>
      <c r="AB23" s="953">
        <v>0</v>
      </c>
      <c r="AC23" s="953">
        <v>0</v>
      </c>
      <c r="AD23" s="953">
        <v>0</v>
      </c>
      <c r="AE23" s="953">
        <v>0</v>
      </c>
      <c r="AF23" s="953">
        <v>0</v>
      </c>
      <c r="AG23" s="953">
        <v>0</v>
      </c>
      <c r="AH23" s="954" t="str">
        <f t="shared" ref="AH23" si="6">IFERROR(AC23/V23,"")</f>
        <v/>
      </c>
      <c r="AI23" s="325" t="s">
        <v>377</v>
      </c>
      <c r="AJ23" s="1011">
        <v>46242</v>
      </c>
    </row>
    <row r="24" spans="1:36" ht="21" customHeight="1">
      <c r="A24" s="1049">
        <v>18</v>
      </c>
      <c r="B24" s="1012" t="s">
        <v>26</v>
      </c>
      <c r="C24" s="1013" t="s">
        <v>380</v>
      </c>
      <c r="D24" s="1013" t="s">
        <v>381</v>
      </c>
      <c r="E24" s="1013" t="s">
        <v>382</v>
      </c>
      <c r="F24" s="1013" t="s">
        <v>15</v>
      </c>
      <c r="G24" s="1013">
        <v>4</v>
      </c>
      <c r="H24" s="1013" t="s">
        <v>281</v>
      </c>
      <c r="I24" s="1023">
        <v>2</v>
      </c>
      <c r="J24" s="1022">
        <v>24</v>
      </c>
      <c r="K24" s="1022">
        <v>10</v>
      </c>
      <c r="L24" s="1022">
        <v>14</v>
      </c>
      <c r="M24" s="1022">
        <v>0</v>
      </c>
      <c r="N24" s="1022">
        <v>0</v>
      </c>
      <c r="O24" s="1024"/>
      <c r="P24" s="1022"/>
      <c r="Q24" s="1022"/>
      <c r="R24" s="1022"/>
      <c r="S24" s="1022"/>
      <c r="T24" s="1018"/>
      <c r="U24" s="1022"/>
      <c r="V24" s="1022"/>
      <c r="W24" s="1022"/>
      <c r="X24" s="1022"/>
      <c r="Y24" s="1022"/>
      <c r="Z24" s="1022"/>
      <c r="AA24" s="1019" t="s">
        <v>253</v>
      </c>
      <c r="AB24" s="1022"/>
      <c r="AC24" s="1022"/>
      <c r="AD24" s="1022"/>
      <c r="AE24" s="1022"/>
      <c r="AF24" s="1022"/>
      <c r="AG24" s="1022"/>
      <c r="AH24" s="1020"/>
      <c r="AI24" s="1022"/>
      <c r="AJ24" s="1022"/>
    </row>
    <row r="25" spans="1:36" ht="21" customHeight="1">
      <c r="A25" s="1048">
        <v>19</v>
      </c>
      <c r="B25" s="1012" t="s">
        <v>26</v>
      </c>
      <c r="C25" s="1013" t="s">
        <v>380</v>
      </c>
      <c r="D25" s="1013" t="s">
        <v>381</v>
      </c>
      <c r="E25" s="1013" t="s">
        <v>382</v>
      </c>
      <c r="F25" s="1013" t="s">
        <v>15</v>
      </c>
      <c r="G25" s="1013">
        <v>4</v>
      </c>
      <c r="H25" s="1013" t="s">
        <v>278</v>
      </c>
      <c r="I25" s="1014">
        <v>2</v>
      </c>
      <c r="J25" s="1015">
        <v>24</v>
      </c>
      <c r="K25" s="1016">
        <v>4</v>
      </c>
      <c r="L25" s="1016">
        <v>20</v>
      </c>
      <c r="M25" s="1016">
        <v>0</v>
      </c>
      <c r="N25" s="1016">
        <v>0</v>
      </c>
      <c r="O25" s="1017"/>
      <c r="P25" s="1012"/>
      <c r="Q25" s="1012"/>
      <c r="R25" s="1012"/>
      <c r="S25" s="1012"/>
      <c r="T25" s="1018"/>
      <c r="U25" s="1016"/>
      <c r="V25" s="1016"/>
      <c r="W25" s="1016"/>
      <c r="X25" s="1016"/>
      <c r="Y25" s="1016"/>
      <c r="Z25" s="1016"/>
      <c r="AA25" s="1019" t="s">
        <v>253</v>
      </c>
      <c r="AB25" s="1012"/>
      <c r="AC25" s="1012"/>
      <c r="AD25" s="1012"/>
      <c r="AE25" s="1012"/>
      <c r="AF25" s="1012"/>
      <c r="AG25" s="1012"/>
      <c r="AH25" s="1020"/>
      <c r="AI25" s="1021"/>
      <c r="AJ25" s="1022"/>
    </row>
    <row r="26" spans="1:36" ht="21" customHeight="1">
      <c r="A26" s="1043">
        <v>20</v>
      </c>
      <c r="B26" s="99" t="s">
        <v>26</v>
      </c>
      <c r="C26" s="99" t="s">
        <v>389</v>
      </c>
      <c r="D26" s="99" t="s">
        <v>277</v>
      </c>
      <c r="E26" s="99">
        <v>1747391691</v>
      </c>
      <c r="F26" s="99" t="s">
        <v>15</v>
      </c>
      <c r="G26" s="99">
        <v>4</v>
      </c>
      <c r="H26" s="99" t="s">
        <v>281</v>
      </c>
      <c r="I26" s="99">
        <v>2</v>
      </c>
      <c r="J26" s="99">
        <v>24</v>
      </c>
      <c r="K26" s="99">
        <v>14</v>
      </c>
      <c r="L26" s="99">
        <v>10</v>
      </c>
      <c r="M26" s="99">
        <v>0</v>
      </c>
      <c r="N26" s="99">
        <v>0</v>
      </c>
      <c r="O26" s="99">
        <v>0</v>
      </c>
      <c r="P26" s="99">
        <v>0</v>
      </c>
      <c r="Q26" s="99">
        <v>0</v>
      </c>
      <c r="R26" s="99">
        <v>0</v>
      </c>
      <c r="S26" s="99">
        <v>0</v>
      </c>
      <c r="T26" s="1025">
        <v>0</v>
      </c>
      <c r="U26" s="99">
        <v>20</v>
      </c>
      <c r="V26" s="99">
        <v>0</v>
      </c>
      <c r="W26" s="99">
        <v>0</v>
      </c>
      <c r="X26" s="99">
        <v>0</v>
      </c>
      <c r="Y26" s="99">
        <v>0</v>
      </c>
      <c r="Z26" s="99">
        <v>0</v>
      </c>
      <c r="AB26" s="99">
        <v>0</v>
      </c>
      <c r="AC26" s="99">
        <v>0</v>
      </c>
      <c r="AD26" s="99">
        <v>0</v>
      </c>
      <c r="AE26" s="99">
        <v>0</v>
      </c>
      <c r="AF26" s="99">
        <v>0</v>
      </c>
      <c r="AG26" s="99">
        <v>0</v>
      </c>
      <c r="AI26" s="99" t="s">
        <v>390</v>
      </c>
    </row>
    <row r="27" spans="1:36" ht="21" customHeight="1">
      <c r="A27" s="1043">
        <v>21</v>
      </c>
      <c r="B27" s="99" t="s">
        <v>26</v>
      </c>
      <c r="C27" s="99" t="s">
        <v>389</v>
      </c>
      <c r="D27" s="99" t="s">
        <v>277</v>
      </c>
      <c r="E27" s="99">
        <v>1747391691</v>
      </c>
      <c r="F27" s="99" t="s">
        <v>15</v>
      </c>
      <c r="G27" s="99">
        <v>4</v>
      </c>
      <c r="H27" s="99" t="s">
        <v>376</v>
      </c>
      <c r="I27" s="99">
        <v>3</v>
      </c>
      <c r="J27" s="99">
        <v>24</v>
      </c>
      <c r="K27" s="99">
        <v>7</v>
      </c>
      <c r="L27" s="99">
        <v>17</v>
      </c>
      <c r="M27" s="99">
        <v>0</v>
      </c>
      <c r="N27" s="99">
        <v>0</v>
      </c>
      <c r="O27" s="99">
        <v>0</v>
      </c>
      <c r="P27" s="99">
        <v>0</v>
      </c>
      <c r="Q27" s="99">
        <v>0</v>
      </c>
      <c r="R27" s="99">
        <v>0</v>
      </c>
      <c r="S27" s="99">
        <v>0</v>
      </c>
      <c r="T27" s="1025">
        <v>0</v>
      </c>
      <c r="U27" s="99">
        <v>21</v>
      </c>
      <c r="V27" s="99">
        <v>0</v>
      </c>
      <c r="W27" s="99">
        <v>0</v>
      </c>
      <c r="X27" s="99">
        <v>0</v>
      </c>
      <c r="Y27" s="99">
        <v>0</v>
      </c>
      <c r="Z27" s="99">
        <v>0</v>
      </c>
      <c r="AB27" s="99">
        <v>0</v>
      </c>
      <c r="AC27" s="99">
        <v>0</v>
      </c>
      <c r="AD27" s="99">
        <v>0</v>
      </c>
      <c r="AE27" s="99">
        <v>0</v>
      </c>
      <c r="AF27" s="99">
        <v>0</v>
      </c>
      <c r="AG27" s="99">
        <v>0</v>
      </c>
      <c r="AI27" s="99" t="s">
        <v>390</v>
      </c>
    </row>
    <row r="28" spans="1:36" customFormat="1" ht="18.600000000000001" customHeight="1">
      <c r="A28" s="830"/>
      <c r="B28" s="1002"/>
      <c r="C28" s="904"/>
      <c r="D28" s="904"/>
      <c r="E28" s="996"/>
      <c r="F28" s="904"/>
      <c r="G28" s="904"/>
      <c r="H28" s="1026"/>
      <c r="I28" s="1026"/>
      <c r="J28" s="1002"/>
      <c r="K28" s="1002"/>
      <c r="L28" s="1002"/>
      <c r="M28" s="1002"/>
      <c r="N28" s="1002"/>
      <c r="O28" s="1027"/>
      <c r="P28" s="1002"/>
      <c r="Q28" s="1002"/>
      <c r="R28" s="1002"/>
      <c r="S28" s="1002"/>
      <c r="T28" s="1028"/>
      <c r="U28" s="1002"/>
      <c r="V28" s="1002"/>
      <c r="W28" s="1002"/>
      <c r="X28" s="1002"/>
      <c r="Y28" s="1002"/>
      <c r="Z28" s="1002"/>
      <c r="AA28" s="1029"/>
      <c r="AB28" s="1002"/>
      <c r="AC28" s="1002"/>
      <c r="AD28" s="1002"/>
      <c r="AE28" s="1002"/>
      <c r="AF28" s="1002"/>
      <c r="AG28" s="1002"/>
      <c r="AH28" s="1030"/>
    </row>
    <row r="30" spans="1:36" ht="21" customHeight="1">
      <c r="A30" s="1043">
        <v>1</v>
      </c>
      <c r="B30" s="99" t="s">
        <v>26</v>
      </c>
      <c r="C30" s="99" t="s">
        <v>373</v>
      </c>
      <c r="D30" s="99" t="s">
        <v>28</v>
      </c>
      <c r="E30" s="99">
        <v>1749786742</v>
      </c>
      <c r="F30" s="99" t="s">
        <v>15</v>
      </c>
      <c r="G30" s="99">
        <v>4</v>
      </c>
      <c r="H30" s="99" t="s">
        <v>278</v>
      </c>
      <c r="I30" s="99">
        <v>3</v>
      </c>
      <c r="J30" s="99">
        <v>24</v>
      </c>
      <c r="K30" s="99">
        <v>14</v>
      </c>
      <c r="L30" s="99">
        <v>10</v>
      </c>
      <c r="M30" s="99">
        <v>0</v>
      </c>
      <c r="N30" s="99">
        <v>0</v>
      </c>
      <c r="O30" s="99">
        <v>0</v>
      </c>
      <c r="P30" s="99">
        <v>0</v>
      </c>
      <c r="Q30" s="99">
        <v>0</v>
      </c>
      <c r="R30" s="99">
        <v>0</v>
      </c>
      <c r="S30" s="99">
        <v>0</v>
      </c>
      <c r="T30" s="99">
        <v>0</v>
      </c>
      <c r="U30" s="99">
        <v>0</v>
      </c>
      <c r="V30" s="99">
        <v>0</v>
      </c>
      <c r="W30" s="99">
        <v>0</v>
      </c>
      <c r="X30" s="99">
        <v>0</v>
      </c>
      <c r="Y30" s="99">
        <v>0</v>
      </c>
      <c r="Z30" s="99">
        <v>0</v>
      </c>
      <c r="AA30" s="99">
        <v>0</v>
      </c>
      <c r="AB30" s="99">
        <v>0</v>
      </c>
      <c r="AC30" s="99">
        <v>0</v>
      </c>
      <c r="AD30" s="99">
        <v>0</v>
      </c>
      <c r="AE30" s="99">
        <v>0</v>
      </c>
      <c r="AF30" s="99">
        <v>0</v>
      </c>
      <c r="AG30" s="99">
        <v>0</v>
      </c>
      <c r="AH30" s="99">
        <v>0</v>
      </c>
    </row>
    <row r="31" spans="1:36" customFormat="1" ht="19.2" customHeight="1">
      <c r="A31" s="1">
        <v>1</v>
      </c>
      <c r="B31" s="98" t="s">
        <v>26</v>
      </c>
      <c r="C31" s="98" t="s">
        <v>590</v>
      </c>
      <c r="D31" s="98" t="s">
        <v>28</v>
      </c>
      <c r="E31" s="1010" t="s">
        <v>591</v>
      </c>
      <c r="F31" s="98" t="s">
        <v>15</v>
      </c>
      <c r="G31" s="98">
        <v>4</v>
      </c>
      <c r="H31" s="98" t="s">
        <v>278</v>
      </c>
      <c r="I31" s="98">
        <v>3</v>
      </c>
      <c r="J31" s="98">
        <v>24</v>
      </c>
      <c r="K31" s="98">
        <v>14</v>
      </c>
      <c r="L31" s="98">
        <v>10</v>
      </c>
      <c r="M31" s="98">
        <v>0</v>
      </c>
      <c r="N31" s="98">
        <v>0</v>
      </c>
      <c r="O31" s="290">
        <v>0</v>
      </c>
      <c r="P31" s="98">
        <v>0</v>
      </c>
      <c r="Q31" s="98">
        <v>0</v>
      </c>
      <c r="R31" s="98">
        <v>0</v>
      </c>
      <c r="S31" s="98">
        <v>0</v>
      </c>
      <c r="T31" s="98">
        <v>0</v>
      </c>
      <c r="U31" s="98">
        <v>0</v>
      </c>
      <c r="V31" s="98">
        <v>0</v>
      </c>
      <c r="W31" s="98">
        <v>0</v>
      </c>
      <c r="X31" s="98">
        <v>0</v>
      </c>
      <c r="Y31" s="98">
        <v>0</v>
      </c>
      <c r="Z31" s="98">
        <v>0</v>
      </c>
      <c r="AA31" s="98">
        <v>0</v>
      </c>
      <c r="AB31" s="98">
        <v>0</v>
      </c>
      <c r="AC31" s="98">
        <v>0</v>
      </c>
      <c r="AD31" s="98">
        <v>0</v>
      </c>
      <c r="AE31" s="98">
        <v>0</v>
      </c>
      <c r="AF31" s="98">
        <v>0</v>
      </c>
      <c r="AG31" s="98">
        <v>0</v>
      </c>
      <c r="AH31" s="98">
        <v>0</v>
      </c>
      <c r="AI31" s="98"/>
      <c r="AJ31" s="98"/>
    </row>
    <row r="32" spans="1:36" customFormat="1" ht="19.2" customHeight="1">
      <c r="A32" s="1">
        <v>37</v>
      </c>
      <c r="B32" s="98" t="s">
        <v>26</v>
      </c>
      <c r="C32" s="98" t="s">
        <v>373</v>
      </c>
      <c r="D32" s="98" t="s">
        <v>28</v>
      </c>
      <c r="E32" s="1010" t="s">
        <v>374</v>
      </c>
      <c r="F32" s="98" t="s">
        <v>15</v>
      </c>
      <c r="G32" s="98">
        <v>4</v>
      </c>
      <c r="H32" s="98" t="s">
        <v>278</v>
      </c>
      <c r="I32" s="98">
        <v>3</v>
      </c>
      <c r="J32" s="98">
        <v>24</v>
      </c>
      <c r="K32" s="98">
        <v>14</v>
      </c>
      <c r="L32" s="98">
        <v>10</v>
      </c>
      <c r="M32" s="98">
        <v>0</v>
      </c>
      <c r="N32" s="98">
        <v>0</v>
      </c>
      <c r="O32" s="290">
        <v>0</v>
      </c>
      <c r="P32" s="98">
        <v>0</v>
      </c>
      <c r="Q32" s="98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98">
        <v>0</v>
      </c>
      <c r="AG32" s="98">
        <v>0</v>
      </c>
      <c r="AH32" s="98">
        <v>0</v>
      </c>
      <c r="AI32" s="98"/>
      <c r="AJ32" s="98"/>
    </row>
    <row r="33" spans="1:36" s="326" customFormat="1" ht="19.2" customHeight="1">
      <c r="A33" s="2">
        <v>55</v>
      </c>
      <c r="B33" s="1004" t="s">
        <v>26</v>
      </c>
      <c r="C33" s="1004" t="s">
        <v>356</v>
      </c>
      <c r="D33" s="1004" t="s">
        <v>28</v>
      </c>
      <c r="E33" s="1005" t="s">
        <v>357</v>
      </c>
      <c r="F33" s="1004" t="s">
        <v>15</v>
      </c>
      <c r="G33" s="1004">
        <v>4</v>
      </c>
      <c r="H33" s="1004" t="s">
        <v>281</v>
      </c>
      <c r="I33" s="1004">
        <v>2</v>
      </c>
      <c r="J33" s="1004">
        <v>96</v>
      </c>
      <c r="K33" s="1004">
        <v>28</v>
      </c>
      <c r="L33" s="1004">
        <v>68</v>
      </c>
      <c r="M33" s="1004">
        <v>0</v>
      </c>
      <c r="N33" s="1004">
        <v>0</v>
      </c>
      <c r="O33" s="1004">
        <v>96</v>
      </c>
      <c r="P33" s="1004">
        <v>28</v>
      </c>
      <c r="Q33" s="1004">
        <v>68</v>
      </c>
      <c r="R33" s="1004">
        <v>0</v>
      </c>
      <c r="S33" s="1004">
        <v>0</v>
      </c>
      <c r="T33" s="1006">
        <v>1</v>
      </c>
      <c r="U33" s="1004"/>
      <c r="V33" s="1004"/>
      <c r="W33" s="1004"/>
      <c r="X33" s="1004"/>
      <c r="Y33" s="1004"/>
      <c r="Z33" s="1004"/>
      <c r="AA33" s="1004"/>
      <c r="AB33" s="1002">
        <v>0</v>
      </c>
      <c r="AC33" s="1002">
        <v>0</v>
      </c>
      <c r="AD33" s="1002">
        <v>0</v>
      </c>
      <c r="AE33" s="1002">
        <v>0</v>
      </c>
      <c r="AF33" s="1002">
        <v>0</v>
      </c>
      <c r="AG33" s="1002">
        <v>0</v>
      </c>
      <c r="AH33" s="1007" t="s">
        <v>358</v>
      </c>
      <c r="AI33" s="1004"/>
      <c r="AJ33" s="1004"/>
    </row>
    <row r="34" spans="1:36" s="326" customFormat="1" ht="19.2" customHeight="1">
      <c r="A34" s="2">
        <v>57</v>
      </c>
      <c r="B34" s="1004" t="s">
        <v>26</v>
      </c>
      <c r="C34" s="1004" t="s">
        <v>359</v>
      </c>
      <c r="D34" s="1004" t="s">
        <v>28</v>
      </c>
      <c r="E34" s="1008" t="s">
        <v>360</v>
      </c>
      <c r="F34" s="1004" t="s">
        <v>15</v>
      </c>
      <c r="G34" s="1004">
        <v>4</v>
      </c>
      <c r="H34" s="1004" t="s">
        <v>281</v>
      </c>
      <c r="I34" s="1004">
        <v>2</v>
      </c>
      <c r="J34" s="1004">
        <v>24</v>
      </c>
      <c r="K34" s="1004">
        <v>16</v>
      </c>
      <c r="L34" s="1004">
        <v>8</v>
      </c>
      <c r="M34" s="1004">
        <v>0</v>
      </c>
      <c r="N34" s="1004">
        <v>0</v>
      </c>
      <c r="O34" s="1009">
        <v>24</v>
      </c>
      <c r="P34" s="1004">
        <v>16</v>
      </c>
      <c r="Q34" s="1004">
        <v>8</v>
      </c>
      <c r="R34" s="1004">
        <v>0</v>
      </c>
      <c r="S34" s="1004">
        <v>0</v>
      </c>
      <c r="T34" s="1006">
        <v>1</v>
      </c>
      <c r="U34" s="1004"/>
      <c r="V34" s="1004"/>
      <c r="W34" s="1004"/>
      <c r="X34" s="1004"/>
      <c r="Y34" s="1004"/>
      <c r="Z34" s="1004"/>
      <c r="AA34" s="1004"/>
      <c r="AB34" s="1002">
        <v>0</v>
      </c>
      <c r="AC34" s="1002">
        <v>0</v>
      </c>
      <c r="AD34" s="1002">
        <v>0</v>
      </c>
      <c r="AE34" s="1002">
        <v>0</v>
      </c>
      <c r="AF34" s="1002">
        <v>0</v>
      </c>
      <c r="AG34" s="1002">
        <v>0</v>
      </c>
      <c r="AH34" s="1007" t="s">
        <v>358</v>
      </c>
      <c r="AI34" s="1004"/>
      <c r="AJ34" s="1004"/>
    </row>
    <row r="35" spans="1:36" s="326" customFormat="1" ht="19.2" customHeight="1">
      <c r="A35" s="1120">
        <v>60</v>
      </c>
      <c r="B35" s="1109" t="s">
        <v>234</v>
      </c>
      <c r="C35" s="1110" t="s">
        <v>634</v>
      </c>
      <c r="D35" s="1111" t="s">
        <v>125</v>
      </c>
      <c r="E35" s="1112" t="s">
        <v>243</v>
      </c>
      <c r="F35" s="1109" t="s">
        <v>15</v>
      </c>
      <c r="G35" s="1109">
        <v>3</v>
      </c>
      <c r="H35" s="1121" t="s">
        <v>528</v>
      </c>
      <c r="I35" s="1121">
        <v>3</v>
      </c>
      <c r="J35" s="1121">
        <v>24</v>
      </c>
      <c r="K35" s="1121">
        <v>4</v>
      </c>
      <c r="L35" s="1121">
        <v>20</v>
      </c>
      <c r="M35" s="1121">
        <v>0</v>
      </c>
      <c r="N35" s="1121">
        <v>0</v>
      </c>
      <c r="O35" s="1122">
        <v>24</v>
      </c>
      <c r="P35" s="1121">
        <v>20</v>
      </c>
      <c r="Q35" s="1121">
        <v>4</v>
      </c>
      <c r="R35" s="1121"/>
      <c r="S35" s="1121"/>
      <c r="T35" s="1123"/>
      <c r="U35" s="1121"/>
      <c r="V35" s="1121"/>
      <c r="W35" s="1121"/>
      <c r="X35" s="1121"/>
      <c r="Y35" s="1121"/>
      <c r="Z35" s="1121"/>
      <c r="AA35" s="1121"/>
      <c r="AB35" s="820"/>
      <c r="AC35" s="820"/>
      <c r="AD35" s="820"/>
      <c r="AE35" s="820"/>
      <c r="AF35" s="820"/>
      <c r="AG35" s="820"/>
      <c r="AH35" s="1124"/>
      <c r="AI35" s="1121"/>
      <c r="AJ35" s="1121"/>
    </row>
    <row r="36" spans="1:36" s="956" customFormat="1" ht="21" customHeight="1">
      <c r="A36" s="1108">
        <v>61</v>
      </c>
      <c r="B36" s="1109" t="s">
        <v>234</v>
      </c>
      <c r="C36" s="1110" t="s">
        <v>634</v>
      </c>
      <c r="D36" s="1111" t="s">
        <v>125</v>
      </c>
      <c r="E36" s="1112" t="s">
        <v>243</v>
      </c>
      <c r="F36" s="1109" t="s">
        <v>15</v>
      </c>
      <c r="G36" s="1109">
        <v>3</v>
      </c>
      <c r="H36" s="1111" t="s">
        <v>486</v>
      </c>
      <c r="I36" s="1109">
        <v>2</v>
      </c>
      <c r="J36" s="1113">
        <v>24</v>
      </c>
      <c r="K36" s="1113">
        <v>18</v>
      </c>
      <c r="L36" s="1113">
        <v>6</v>
      </c>
      <c r="M36" s="1113">
        <v>0</v>
      </c>
      <c r="N36" s="1113">
        <v>0</v>
      </c>
      <c r="O36" s="1114">
        <v>24</v>
      </c>
      <c r="P36" s="1109">
        <v>18</v>
      </c>
      <c r="Q36" s="1109">
        <v>6</v>
      </c>
      <c r="R36" s="1109">
        <v>0</v>
      </c>
      <c r="S36" s="1109">
        <v>0</v>
      </c>
      <c r="T36" s="1115">
        <v>1</v>
      </c>
      <c r="U36" s="1113">
        <v>0</v>
      </c>
      <c r="V36" s="1113">
        <v>24</v>
      </c>
      <c r="W36" s="1113">
        <v>18</v>
      </c>
      <c r="X36" s="1113">
        <v>6</v>
      </c>
      <c r="Y36" s="1113">
        <v>0</v>
      </c>
      <c r="Z36" s="1113">
        <v>0</v>
      </c>
      <c r="AA36" s="1116">
        <v>1</v>
      </c>
      <c r="AB36" s="1109">
        <v>0</v>
      </c>
      <c r="AC36" s="1109">
        <v>24</v>
      </c>
      <c r="AD36" s="1109">
        <v>18</v>
      </c>
      <c r="AE36" s="1109">
        <v>6</v>
      </c>
      <c r="AF36" s="1109">
        <v>0</v>
      </c>
      <c r="AG36" s="1109">
        <v>0</v>
      </c>
      <c r="AH36" s="1117">
        <v>1</v>
      </c>
      <c r="AI36" s="1118"/>
      <c r="AJ36" s="1119"/>
    </row>
    <row r="38" spans="1:36" customFormat="1" ht="14.25" customHeight="1">
      <c r="A38" s="3">
        <v>63</v>
      </c>
      <c r="B38" s="1031" t="s">
        <v>26</v>
      </c>
      <c r="C38" s="1032" t="s">
        <v>409</v>
      </c>
      <c r="D38" s="1032" t="s">
        <v>28</v>
      </c>
      <c r="E38" s="1033" t="s">
        <v>410</v>
      </c>
      <c r="F38" s="1032" t="s">
        <v>30</v>
      </c>
      <c r="G38" s="1032">
        <v>4</v>
      </c>
      <c r="H38" s="48" t="s">
        <v>281</v>
      </c>
      <c r="I38" s="1034">
        <v>2</v>
      </c>
      <c r="J38" s="1035">
        <v>24</v>
      </c>
      <c r="K38" s="1035">
        <v>6</v>
      </c>
      <c r="L38" s="1035">
        <v>18</v>
      </c>
      <c r="M38" s="1035">
        <v>0</v>
      </c>
      <c r="N38" s="1035">
        <v>0</v>
      </c>
      <c r="O38" s="1036">
        <v>24</v>
      </c>
      <c r="P38" s="1037">
        <v>6</v>
      </c>
      <c r="Q38" s="1037">
        <v>18</v>
      </c>
      <c r="R38" s="1037">
        <v>0</v>
      </c>
      <c r="S38" s="1037">
        <v>0</v>
      </c>
      <c r="T38" s="1038">
        <f>IFERROR(O38/J38,"")</f>
        <v>1</v>
      </c>
      <c r="U38" s="1035">
        <v>0</v>
      </c>
      <c r="V38" s="1035">
        <v>0</v>
      </c>
      <c r="W38" s="1035">
        <v>0</v>
      </c>
      <c r="X38" s="1035">
        <v>0</v>
      </c>
      <c r="Y38" s="1035">
        <v>0</v>
      </c>
      <c r="Z38" s="1035">
        <v>0</v>
      </c>
      <c r="AA38" s="1039">
        <f t="shared" ref="AA38" si="7">IFERROR(V38/O38,"")</f>
        <v>0</v>
      </c>
      <c r="AB38" s="1037">
        <v>0</v>
      </c>
      <c r="AC38" s="1037">
        <v>0</v>
      </c>
      <c r="AD38" s="1037">
        <v>0</v>
      </c>
      <c r="AE38" s="1037">
        <v>0</v>
      </c>
      <c r="AF38" s="1037">
        <v>0</v>
      </c>
      <c r="AG38" s="1037">
        <v>0</v>
      </c>
      <c r="AH38" s="1040" t="str">
        <f t="shared" ref="AH38" si="8">IFERROR(AC38/V38,"")</f>
        <v/>
      </c>
      <c r="AI38" s="1041" t="s">
        <v>592</v>
      </c>
      <c r="AJ38" s="1042" t="s">
        <v>593</v>
      </c>
    </row>
    <row r="43" spans="1:36" s="906" customFormat="1" ht="21" customHeight="1">
      <c r="A43" s="11">
        <v>68</v>
      </c>
      <c r="B43" s="904" t="s">
        <v>26</v>
      </c>
      <c r="C43" s="904" t="s">
        <v>336</v>
      </c>
      <c r="D43" s="904" t="s">
        <v>208</v>
      </c>
      <c r="E43" s="904">
        <v>1716960375</v>
      </c>
      <c r="F43" s="904" t="s">
        <v>15</v>
      </c>
      <c r="G43" s="904">
        <v>4</v>
      </c>
      <c r="H43" s="904" t="s">
        <v>337</v>
      </c>
      <c r="I43" s="904">
        <v>2</v>
      </c>
      <c r="J43" s="904">
        <v>25</v>
      </c>
      <c r="K43" s="904">
        <v>3</v>
      </c>
      <c r="L43" s="904">
        <v>22</v>
      </c>
      <c r="M43" s="904">
        <v>0</v>
      </c>
      <c r="N43" s="904">
        <v>0</v>
      </c>
      <c r="O43" s="962">
        <v>24</v>
      </c>
      <c r="P43" s="904">
        <v>3</v>
      </c>
      <c r="Q43" s="904">
        <v>21</v>
      </c>
      <c r="R43" s="904">
        <v>0</v>
      </c>
      <c r="S43" s="904">
        <v>0</v>
      </c>
      <c r="T43" s="946">
        <f t="shared" ref="T43:T45" si="9">IFERROR(O43/J43,"")</f>
        <v>0.96</v>
      </c>
      <c r="U43" s="904"/>
      <c r="V43" s="904"/>
      <c r="W43" s="904"/>
      <c r="X43" s="904"/>
      <c r="Y43" s="904"/>
      <c r="Z43" s="904"/>
      <c r="AA43" s="989">
        <f t="shared" ref="AA43:AA62" si="10">IFERROR(V43/O43,"")</f>
        <v>0</v>
      </c>
      <c r="AB43" s="904"/>
      <c r="AC43" s="904"/>
      <c r="AD43" s="904"/>
      <c r="AE43" s="904"/>
      <c r="AF43" s="904"/>
      <c r="AG43" s="904"/>
      <c r="AH43" s="904"/>
      <c r="AI43" s="48" t="s">
        <v>338</v>
      </c>
      <c r="AJ43" s="904" t="s">
        <v>339</v>
      </c>
    </row>
    <row r="44" spans="1:36" s="956" customFormat="1" ht="21" customHeight="1">
      <c r="A44" s="17">
        <v>72</v>
      </c>
      <c r="B44" s="904" t="s">
        <v>26</v>
      </c>
      <c r="C44" s="904" t="s">
        <v>300</v>
      </c>
      <c r="D44" s="904" t="s">
        <v>301</v>
      </c>
      <c r="E44" s="904">
        <v>1710652637</v>
      </c>
      <c r="F44" s="904" t="s">
        <v>15</v>
      </c>
      <c r="G44" s="90">
        <v>4</v>
      </c>
      <c r="H44" s="90" t="s">
        <v>302</v>
      </c>
      <c r="I44" s="90">
        <v>2</v>
      </c>
      <c r="J44" s="947">
        <v>24</v>
      </c>
      <c r="K44" s="947">
        <v>8</v>
      </c>
      <c r="L44" s="947">
        <v>16</v>
      </c>
      <c r="M44" s="947">
        <v>0</v>
      </c>
      <c r="N44" s="947">
        <v>0</v>
      </c>
      <c r="O44" s="948">
        <v>24</v>
      </c>
      <c r="P44" s="953">
        <v>8</v>
      </c>
      <c r="Q44" s="953">
        <v>16</v>
      </c>
      <c r="R44" s="953">
        <v>0</v>
      </c>
      <c r="S44" s="953">
        <v>0</v>
      </c>
      <c r="T44" s="949">
        <f t="shared" si="9"/>
        <v>1</v>
      </c>
      <c r="U44" s="947">
        <v>2</v>
      </c>
      <c r="V44" s="947">
        <v>24</v>
      </c>
      <c r="W44" s="947">
        <v>8</v>
      </c>
      <c r="X44" s="947">
        <v>16</v>
      </c>
      <c r="Y44" s="947">
        <v>0</v>
      </c>
      <c r="Z44" s="947">
        <v>0</v>
      </c>
      <c r="AA44" s="950">
        <f t="shared" si="10"/>
        <v>1</v>
      </c>
      <c r="AB44" s="953">
        <v>0</v>
      </c>
      <c r="AC44" s="953">
        <v>0</v>
      </c>
      <c r="AD44" s="953">
        <v>0</v>
      </c>
      <c r="AE44" s="953">
        <v>0</v>
      </c>
      <c r="AF44" s="953">
        <v>0</v>
      </c>
      <c r="AG44" s="953">
        <v>0</v>
      </c>
      <c r="AH44" s="954">
        <f t="shared" ref="AH44:AH45" si="11">IFERROR(AC44/V44,"")</f>
        <v>0</v>
      </c>
      <c r="AI44" s="90"/>
      <c r="AJ44" s="955">
        <v>46243</v>
      </c>
    </row>
    <row r="45" spans="1:36" s="956" customFormat="1" ht="21" customHeight="1">
      <c r="A45" s="17">
        <v>73</v>
      </c>
      <c r="B45" s="904" t="s">
        <v>26</v>
      </c>
      <c r="C45" s="904" t="s">
        <v>300</v>
      </c>
      <c r="D45" s="904" t="s">
        <v>301</v>
      </c>
      <c r="E45" s="904">
        <v>1710652637</v>
      </c>
      <c r="F45" s="904" t="s">
        <v>15</v>
      </c>
      <c r="G45" s="90">
        <v>4</v>
      </c>
      <c r="H45" s="90" t="s">
        <v>218</v>
      </c>
      <c r="I45" s="90">
        <v>3</v>
      </c>
      <c r="J45" s="947">
        <v>24</v>
      </c>
      <c r="K45" s="947">
        <v>0</v>
      </c>
      <c r="L45" s="947">
        <v>24</v>
      </c>
      <c r="M45" s="947">
        <v>0</v>
      </c>
      <c r="N45" s="947">
        <v>0</v>
      </c>
      <c r="O45" s="948">
        <v>24</v>
      </c>
      <c r="P45" s="953">
        <v>0</v>
      </c>
      <c r="Q45" s="90">
        <v>24</v>
      </c>
      <c r="R45" s="953">
        <v>0</v>
      </c>
      <c r="S45" s="953">
        <v>0</v>
      </c>
      <c r="T45" s="949">
        <f t="shared" si="9"/>
        <v>1</v>
      </c>
      <c r="U45" s="947">
        <v>2</v>
      </c>
      <c r="V45" s="947">
        <v>24</v>
      </c>
      <c r="W45" s="947">
        <v>0</v>
      </c>
      <c r="X45" s="947">
        <v>24</v>
      </c>
      <c r="Y45" s="947">
        <v>0</v>
      </c>
      <c r="Z45" s="947">
        <v>0</v>
      </c>
      <c r="AA45" s="950">
        <f t="shared" si="10"/>
        <v>1</v>
      </c>
      <c r="AB45" s="953">
        <v>0</v>
      </c>
      <c r="AC45" s="953">
        <v>0</v>
      </c>
      <c r="AD45" s="953">
        <v>0</v>
      </c>
      <c r="AE45" s="953">
        <v>0</v>
      </c>
      <c r="AF45" s="953">
        <v>0</v>
      </c>
      <c r="AG45" s="953">
        <v>0</v>
      </c>
      <c r="AH45" s="954">
        <f t="shared" si="11"/>
        <v>0</v>
      </c>
      <c r="AI45" s="90"/>
      <c r="AJ45" s="955">
        <v>46244</v>
      </c>
    </row>
    <row r="46" spans="1:36" ht="21" customHeight="1">
      <c r="A46" s="11">
        <v>77</v>
      </c>
      <c r="B46" s="904" t="s">
        <v>26</v>
      </c>
      <c r="C46" s="904" t="s">
        <v>327</v>
      </c>
      <c r="D46" s="958" t="s">
        <v>304</v>
      </c>
      <c r="E46" s="988" t="s">
        <v>328</v>
      </c>
      <c r="F46" s="904" t="s">
        <v>15</v>
      </c>
      <c r="G46" s="904">
        <v>4</v>
      </c>
      <c r="H46" s="953" t="s">
        <v>313</v>
      </c>
      <c r="I46" s="969">
        <v>3</v>
      </c>
      <c r="J46" s="993">
        <v>24</v>
      </c>
      <c r="K46" s="993">
        <v>18</v>
      </c>
      <c r="L46" s="993">
        <v>6</v>
      </c>
      <c r="M46" s="993">
        <v>0</v>
      </c>
      <c r="N46" s="993">
        <v>0</v>
      </c>
      <c r="O46" s="971">
        <v>46271</v>
      </c>
      <c r="P46" s="972">
        <v>22</v>
      </c>
      <c r="Q46" s="969">
        <v>16</v>
      </c>
      <c r="R46" s="969">
        <v>6</v>
      </c>
      <c r="S46" s="969">
        <v>0</v>
      </c>
      <c r="T46" s="969">
        <v>0</v>
      </c>
      <c r="U46" s="973">
        <v>0.97</v>
      </c>
      <c r="V46" s="994">
        <v>1</v>
      </c>
      <c r="W46" s="994">
        <v>22</v>
      </c>
      <c r="X46" s="994">
        <v>16</v>
      </c>
      <c r="Y46" s="994">
        <v>6</v>
      </c>
      <c r="Z46" s="994">
        <v>0</v>
      </c>
      <c r="AA46" s="994">
        <v>0</v>
      </c>
      <c r="AB46" s="995">
        <v>1</v>
      </c>
      <c r="AC46" s="904">
        <v>0</v>
      </c>
      <c r="AD46" s="904">
        <v>0</v>
      </c>
      <c r="AE46" s="904">
        <v>0</v>
      </c>
      <c r="AF46" s="904">
        <v>0</v>
      </c>
      <c r="AG46" s="904">
        <v>0</v>
      </c>
      <c r="AH46" s="904">
        <v>0</v>
      </c>
      <c r="AI46" s="964">
        <f t="shared" ref="AI46:AI51" si="12">IFERROR(AD46/W46,"")</f>
        <v>0</v>
      </c>
      <c r="AJ46" s="969"/>
    </row>
    <row r="47" spans="1:36" s="325" customFormat="1" ht="21" customHeight="1">
      <c r="A47" s="11">
        <v>78</v>
      </c>
      <c r="B47" s="904" t="s">
        <v>26</v>
      </c>
      <c r="C47" s="904" t="s">
        <v>327</v>
      </c>
      <c r="D47" s="958" t="s">
        <v>304</v>
      </c>
      <c r="E47" s="988" t="s">
        <v>328</v>
      </c>
      <c r="F47" s="904" t="s">
        <v>15</v>
      </c>
      <c r="G47" s="904">
        <v>4</v>
      </c>
      <c r="H47" s="904" t="s">
        <v>218</v>
      </c>
      <c r="I47" s="904">
        <v>3</v>
      </c>
      <c r="J47" s="945">
        <v>24</v>
      </c>
      <c r="K47" s="945">
        <v>0</v>
      </c>
      <c r="L47" s="945">
        <v>24</v>
      </c>
      <c r="M47" s="945">
        <v>0</v>
      </c>
      <c r="N47" s="945">
        <v>0</v>
      </c>
      <c r="O47" s="961" t="s">
        <v>329</v>
      </c>
      <c r="P47" s="962">
        <v>22</v>
      </c>
      <c r="Q47" s="904">
        <v>0</v>
      </c>
      <c r="R47" s="904">
        <v>22</v>
      </c>
      <c r="S47" s="904">
        <v>0</v>
      </c>
      <c r="T47" s="904">
        <v>0</v>
      </c>
      <c r="U47" s="946">
        <f>IFERROR(P47/J47,"")</f>
        <v>0.91666666666666663</v>
      </c>
      <c r="V47" s="945">
        <v>1</v>
      </c>
      <c r="W47" s="945">
        <v>22</v>
      </c>
      <c r="X47" s="945">
        <v>0</v>
      </c>
      <c r="Y47" s="945">
        <v>22</v>
      </c>
      <c r="Z47" s="945">
        <v>0</v>
      </c>
      <c r="AA47" s="945">
        <v>0</v>
      </c>
      <c r="AB47" s="989">
        <f>IFERROR(W47/P47,"")</f>
        <v>1</v>
      </c>
      <c r="AC47" s="904">
        <v>0</v>
      </c>
      <c r="AD47" s="904">
        <v>0</v>
      </c>
      <c r="AE47" s="904">
        <v>0</v>
      </c>
      <c r="AF47" s="904">
        <v>0</v>
      </c>
      <c r="AG47" s="904">
        <v>0</v>
      </c>
      <c r="AH47" s="904">
        <v>0</v>
      </c>
      <c r="AI47" s="964">
        <f t="shared" si="12"/>
        <v>0</v>
      </c>
      <c r="AJ47" s="31"/>
    </row>
    <row r="48" spans="1:36" s="968" customFormat="1" ht="21" customHeight="1">
      <c r="A48" s="11">
        <v>79</v>
      </c>
      <c r="B48" s="904" t="s">
        <v>26</v>
      </c>
      <c r="C48" s="904" t="s">
        <v>327</v>
      </c>
      <c r="D48" s="958" t="s">
        <v>304</v>
      </c>
      <c r="E48" s="988" t="s">
        <v>328</v>
      </c>
      <c r="F48" s="904" t="s">
        <v>15</v>
      </c>
      <c r="G48" s="904">
        <v>4</v>
      </c>
      <c r="H48" s="953" t="s">
        <v>311</v>
      </c>
      <c r="I48" s="953">
        <v>2</v>
      </c>
      <c r="J48" s="990">
        <v>24</v>
      </c>
      <c r="K48" s="990">
        <v>4</v>
      </c>
      <c r="L48" s="990">
        <v>20</v>
      </c>
      <c r="M48" s="990">
        <v>0</v>
      </c>
      <c r="N48" s="990">
        <v>0</v>
      </c>
      <c r="O48" s="966" t="s">
        <v>330</v>
      </c>
      <c r="P48" s="948">
        <v>23</v>
      </c>
      <c r="Q48" s="953">
        <v>4</v>
      </c>
      <c r="R48" s="953">
        <v>19</v>
      </c>
      <c r="S48" s="953">
        <v>0</v>
      </c>
      <c r="T48" s="953">
        <v>0</v>
      </c>
      <c r="U48" s="949">
        <v>0.95</v>
      </c>
      <c r="V48" s="991">
        <v>1</v>
      </c>
      <c r="W48" s="991">
        <v>23</v>
      </c>
      <c r="X48" s="991">
        <v>4</v>
      </c>
      <c r="Y48" s="991">
        <v>19</v>
      </c>
      <c r="Z48" s="991">
        <v>0</v>
      </c>
      <c r="AA48" s="991">
        <v>0</v>
      </c>
      <c r="AB48" s="992">
        <v>0.98</v>
      </c>
      <c r="AC48" s="904">
        <v>0</v>
      </c>
      <c r="AD48" s="904">
        <v>0</v>
      </c>
      <c r="AE48" s="904">
        <v>0</v>
      </c>
      <c r="AF48" s="904">
        <v>0</v>
      </c>
      <c r="AG48" s="904">
        <v>0</v>
      </c>
      <c r="AH48" s="904">
        <v>0</v>
      </c>
      <c r="AI48" s="964">
        <f t="shared" si="12"/>
        <v>0</v>
      </c>
      <c r="AJ48" s="953"/>
    </row>
    <row r="49" spans="1:36" ht="21" customHeight="1">
      <c r="A49" s="11">
        <v>88</v>
      </c>
      <c r="B49" s="904" t="s">
        <v>26</v>
      </c>
      <c r="C49" s="904" t="s">
        <v>308</v>
      </c>
      <c r="D49" s="958" t="s">
        <v>304</v>
      </c>
      <c r="E49" s="959" t="s">
        <v>309</v>
      </c>
      <c r="F49" s="904" t="s">
        <v>15</v>
      </c>
      <c r="G49" s="904">
        <v>4</v>
      </c>
      <c r="H49" s="953" t="s">
        <v>313</v>
      </c>
      <c r="I49" s="969">
        <v>3</v>
      </c>
      <c r="J49" s="970">
        <v>24</v>
      </c>
      <c r="K49" s="970">
        <v>21</v>
      </c>
      <c r="L49" s="970">
        <v>3</v>
      </c>
      <c r="M49" s="970">
        <v>0</v>
      </c>
      <c r="N49" s="970">
        <v>0</v>
      </c>
      <c r="O49" s="971">
        <v>46059</v>
      </c>
      <c r="P49" s="972">
        <v>23</v>
      </c>
      <c r="Q49" s="969">
        <v>21</v>
      </c>
      <c r="R49" s="969">
        <v>3</v>
      </c>
      <c r="S49" s="969">
        <v>0</v>
      </c>
      <c r="T49" s="969">
        <v>0</v>
      </c>
      <c r="U49" s="973">
        <v>0.97</v>
      </c>
      <c r="V49" s="970">
        <v>1</v>
      </c>
      <c r="W49" s="970">
        <v>23</v>
      </c>
      <c r="X49" s="970">
        <v>21</v>
      </c>
      <c r="Y49" s="970">
        <v>3</v>
      </c>
      <c r="Z49" s="970">
        <v>0</v>
      </c>
      <c r="AA49" s="970">
        <v>0</v>
      </c>
      <c r="AB49" s="974">
        <v>0.98</v>
      </c>
      <c r="AC49" s="904">
        <v>0</v>
      </c>
      <c r="AD49" s="904">
        <v>0</v>
      </c>
      <c r="AE49" s="904">
        <v>0</v>
      </c>
      <c r="AF49" s="904">
        <v>0</v>
      </c>
      <c r="AG49" s="904">
        <v>0</v>
      </c>
      <c r="AH49" s="904">
        <v>0</v>
      </c>
      <c r="AI49" s="964">
        <f t="shared" si="12"/>
        <v>0</v>
      </c>
      <c r="AJ49" s="969"/>
    </row>
    <row r="50" spans="1:36" s="325" customFormat="1" ht="21" customHeight="1">
      <c r="A50" s="11">
        <v>89</v>
      </c>
      <c r="B50" s="904" t="s">
        <v>26</v>
      </c>
      <c r="C50" s="904" t="s">
        <v>308</v>
      </c>
      <c r="D50" s="958" t="s">
        <v>304</v>
      </c>
      <c r="E50" s="959" t="s">
        <v>309</v>
      </c>
      <c r="F50" s="904" t="s">
        <v>15</v>
      </c>
      <c r="G50" s="904">
        <v>4</v>
      </c>
      <c r="H50" s="904" t="s">
        <v>218</v>
      </c>
      <c r="I50" s="904">
        <v>3</v>
      </c>
      <c r="J50" s="960">
        <v>24</v>
      </c>
      <c r="K50" s="960">
        <v>0</v>
      </c>
      <c r="L50" s="960">
        <v>24</v>
      </c>
      <c r="M50" s="960">
        <v>0</v>
      </c>
      <c r="N50" s="960">
        <v>0</v>
      </c>
      <c r="O50" s="961" t="s">
        <v>310</v>
      </c>
      <c r="P50" s="962">
        <v>24</v>
      </c>
      <c r="Q50" s="904">
        <v>0</v>
      </c>
      <c r="R50" s="904">
        <v>24</v>
      </c>
      <c r="S50" s="904">
        <v>0</v>
      </c>
      <c r="T50" s="904">
        <v>0</v>
      </c>
      <c r="U50" s="946">
        <f>IFERROR(P50/J50,"")</f>
        <v>1</v>
      </c>
      <c r="V50" s="960">
        <v>1</v>
      </c>
      <c r="W50" s="960">
        <v>21</v>
      </c>
      <c r="X50" s="960">
        <v>0</v>
      </c>
      <c r="Y50" s="960">
        <v>21</v>
      </c>
      <c r="Z50" s="960">
        <v>0</v>
      </c>
      <c r="AA50" s="960">
        <v>0</v>
      </c>
      <c r="AB50" s="963">
        <f>IFERROR(W50/P50,"")</f>
        <v>0.875</v>
      </c>
      <c r="AC50" s="904">
        <v>0</v>
      </c>
      <c r="AD50" s="904">
        <v>0</v>
      </c>
      <c r="AE50" s="904">
        <v>0</v>
      </c>
      <c r="AF50" s="904">
        <v>0</v>
      </c>
      <c r="AG50" s="904">
        <v>0</v>
      </c>
      <c r="AH50" s="904">
        <v>0</v>
      </c>
      <c r="AI50" s="964">
        <f t="shared" si="12"/>
        <v>0</v>
      </c>
      <c r="AJ50" s="31"/>
    </row>
    <row r="51" spans="1:36" s="968" customFormat="1" ht="21" customHeight="1">
      <c r="A51" s="11">
        <v>90</v>
      </c>
      <c r="B51" s="904" t="s">
        <v>26</v>
      </c>
      <c r="C51" s="904" t="s">
        <v>308</v>
      </c>
      <c r="D51" s="958" t="s">
        <v>304</v>
      </c>
      <c r="E51" s="959" t="s">
        <v>309</v>
      </c>
      <c r="F51" s="904" t="s">
        <v>15</v>
      </c>
      <c r="G51" s="904">
        <v>4</v>
      </c>
      <c r="H51" s="953" t="s">
        <v>311</v>
      </c>
      <c r="I51" s="953">
        <v>2</v>
      </c>
      <c r="J51" s="965">
        <v>24</v>
      </c>
      <c r="K51" s="965">
        <v>5</v>
      </c>
      <c r="L51" s="965">
        <v>19</v>
      </c>
      <c r="M51" s="965">
        <v>0</v>
      </c>
      <c r="N51" s="965">
        <v>0</v>
      </c>
      <c r="O51" s="966" t="s">
        <v>312</v>
      </c>
      <c r="P51" s="948">
        <v>24</v>
      </c>
      <c r="Q51" s="953">
        <v>5</v>
      </c>
      <c r="R51" s="953">
        <v>19</v>
      </c>
      <c r="S51" s="953">
        <v>0</v>
      </c>
      <c r="T51" s="953">
        <v>0</v>
      </c>
      <c r="U51" s="949">
        <v>0.95</v>
      </c>
      <c r="V51" s="965">
        <v>1</v>
      </c>
      <c r="W51" s="965">
        <v>23</v>
      </c>
      <c r="X51" s="965">
        <v>5</v>
      </c>
      <c r="Y51" s="965">
        <v>18</v>
      </c>
      <c r="Z51" s="965">
        <v>0</v>
      </c>
      <c r="AA51" s="965">
        <v>0</v>
      </c>
      <c r="AB51" s="967">
        <v>0.98</v>
      </c>
      <c r="AC51" s="904">
        <v>0</v>
      </c>
      <c r="AD51" s="904">
        <v>0</v>
      </c>
      <c r="AE51" s="904">
        <v>0</v>
      </c>
      <c r="AF51" s="904">
        <v>0</v>
      </c>
      <c r="AG51" s="904">
        <v>0</v>
      </c>
      <c r="AH51" s="904">
        <v>0</v>
      </c>
      <c r="AI51" s="964">
        <f t="shared" si="12"/>
        <v>0</v>
      </c>
      <c r="AJ51" s="953"/>
    </row>
    <row r="52" spans="1:36" ht="21" customHeight="1">
      <c r="A52" s="17">
        <v>91</v>
      </c>
      <c r="B52" s="90" t="s">
        <v>96</v>
      </c>
      <c r="C52" s="90" t="s">
        <v>293</v>
      </c>
      <c r="D52" s="90" t="s">
        <v>294</v>
      </c>
      <c r="E52" s="951">
        <v>1751982934</v>
      </c>
      <c r="F52" s="90" t="s">
        <v>15</v>
      </c>
      <c r="G52" s="90">
        <v>4</v>
      </c>
      <c r="H52" s="90" t="s">
        <v>296</v>
      </c>
      <c r="I52" s="90">
        <v>3</v>
      </c>
      <c r="J52" s="90">
        <v>24</v>
      </c>
      <c r="K52" s="90"/>
      <c r="L52" s="90">
        <v>24</v>
      </c>
      <c r="M52" s="90"/>
      <c r="N52" s="90">
        <v>16</v>
      </c>
      <c r="O52" s="819">
        <v>24</v>
      </c>
      <c r="P52" s="90"/>
      <c r="Q52" s="90">
        <v>24</v>
      </c>
      <c r="R52" s="90"/>
      <c r="S52" s="90">
        <v>16</v>
      </c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ht="21" customHeight="1">
      <c r="A53" s="17">
        <v>92</v>
      </c>
      <c r="B53" s="90" t="s">
        <v>96</v>
      </c>
      <c r="C53" s="90" t="s">
        <v>293</v>
      </c>
      <c r="D53" s="90" t="s">
        <v>294</v>
      </c>
      <c r="E53" s="951">
        <v>1751982934</v>
      </c>
      <c r="F53" s="90" t="s">
        <v>15</v>
      </c>
      <c r="G53" s="90">
        <v>4</v>
      </c>
      <c r="H53" s="90" t="s">
        <v>295</v>
      </c>
      <c r="I53" s="90">
        <v>2</v>
      </c>
      <c r="J53" s="90">
        <v>24</v>
      </c>
      <c r="K53" s="90">
        <v>6</v>
      </c>
      <c r="L53" s="90">
        <v>18</v>
      </c>
      <c r="M53" s="90"/>
      <c r="N53" s="90">
        <v>17</v>
      </c>
      <c r="O53" s="819">
        <v>24</v>
      </c>
      <c r="P53" s="90">
        <v>6</v>
      </c>
      <c r="Q53" s="90">
        <v>18</v>
      </c>
      <c r="R53" s="90"/>
      <c r="S53" s="90">
        <v>17</v>
      </c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s="325" customFormat="1" ht="21" customHeight="1">
      <c r="A54" s="22">
        <v>97</v>
      </c>
      <c r="B54" s="904" t="s">
        <v>26</v>
      </c>
      <c r="C54" s="904" t="s">
        <v>287</v>
      </c>
      <c r="D54" s="904" t="s">
        <v>288</v>
      </c>
      <c r="E54" s="944" t="s">
        <v>289</v>
      </c>
      <c r="F54" s="904" t="s">
        <v>30</v>
      </c>
      <c r="G54" s="912">
        <v>4</v>
      </c>
      <c r="H54" s="912" t="s">
        <v>218</v>
      </c>
      <c r="I54" s="912">
        <v>3</v>
      </c>
      <c r="J54" s="912">
        <v>24</v>
      </c>
      <c r="K54" s="912">
        <v>0</v>
      </c>
      <c r="L54" s="912">
        <v>24</v>
      </c>
      <c r="M54" s="945">
        <v>0</v>
      </c>
      <c r="N54" s="945">
        <v>0</v>
      </c>
      <c r="O54" s="912">
        <v>24</v>
      </c>
      <c r="P54" s="912">
        <v>0</v>
      </c>
      <c r="Q54" s="912">
        <v>24</v>
      </c>
      <c r="R54" s="945">
        <v>0</v>
      </c>
      <c r="S54" s="945">
        <v>0</v>
      </c>
      <c r="T54" s="946">
        <f t="shared" ref="T54:T55" si="13">IFERROR(O54/J54,"")</f>
        <v>1</v>
      </c>
      <c r="U54" s="912"/>
      <c r="V54" s="912"/>
      <c r="W54" s="912"/>
      <c r="X54" s="912"/>
      <c r="Y54" s="912"/>
      <c r="Z54" s="912"/>
      <c r="AA54" s="912"/>
      <c r="AB54" s="912"/>
      <c r="AC54" s="912"/>
      <c r="AD54" s="912"/>
      <c r="AE54" s="912"/>
      <c r="AF54" s="912"/>
      <c r="AG54" s="912"/>
      <c r="AH54" s="912"/>
      <c r="AI54" s="912"/>
      <c r="AJ54" s="912"/>
    </row>
    <row r="55" spans="1:36" s="325" customFormat="1" ht="21" customHeight="1">
      <c r="A55" s="22">
        <v>98</v>
      </c>
      <c r="B55" s="904" t="s">
        <v>26</v>
      </c>
      <c r="C55" s="904" t="s">
        <v>287</v>
      </c>
      <c r="D55" s="904" t="s">
        <v>288</v>
      </c>
      <c r="E55" s="944" t="s">
        <v>289</v>
      </c>
      <c r="F55" s="904" t="s">
        <v>30</v>
      </c>
      <c r="G55" s="912">
        <v>4</v>
      </c>
      <c r="H55" s="912" t="s">
        <v>281</v>
      </c>
      <c r="I55" s="912">
        <v>2</v>
      </c>
      <c r="J55" s="912">
        <v>24</v>
      </c>
      <c r="K55" s="912">
        <v>10</v>
      </c>
      <c r="L55" s="912">
        <v>14</v>
      </c>
      <c r="M55" s="945">
        <v>0</v>
      </c>
      <c r="N55" s="945">
        <v>0</v>
      </c>
      <c r="O55" s="912">
        <v>24</v>
      </c>
      <c r="P55" s="912">
        <v>10</v>
      </c>
      <c r="Q55" s="912">
        <v>14</v>
      </c>
      <c r="R55" s="945">
        <v>0</v>
      </c>
      <c r="S55" s="945">
        <v>0</v>
      </c>
      <c r="T55" s="946">
        <f t="shared" si="13"/>
        <v>1</v>
      </c>
      <c r="U55" s="912"/>
      <c r="V55" s="912"/>
      <c r="W55" s="912"/>
      <c r="X55" s="912"/>
      <c r="Y55" s="912"/>
      <c r="Z55" s="912"/>
      <c r="AA55" s="912"/>
      <c r="AB55" s="912"/>
      <c r="AC55" s="912"/>
      <c r="AD55" s="912"/>
      <c r="AE55" s="912"/>
      <c r="AF55" s="912"/>
      <c r="AG55" s="912"/>
      <c r="AH55" s="912"/>
      <c r="AI55" s="912"/>
      <c r="AJ55" s="912"/>
    </row>
    <row r="56" spans="1:36" s="325" customFormat="1" ht="21" customHeight="1">
      <c r="A56" s="22">
        <v>101</v>
      </c>
      <c r="B56" s="912" t="s">
        <v>26</v>
      </c>
      <c r="C56" s="907" t="s">
        <v>279</v>
      </c>
      <c r="D56" s="912" t="s">
        <v>280</v>
      </c>
      <c r="E56" s="932">
        <v>1834168576</v>
      </c>
      <c r="F56" s="904" t="s">
        <v>15</v>
      </c>
      <c r="G56" s="912">
        <v>4</v>
      </c>
      <c r="H56" s="48" t="s">
        <v>281</v>
      </c>
      <c r="I56" s="48">
        <v>2</v>
      </c>
      <c r="J56" s="912">
        <v>24</v>
      </c>
      <c r="K56" s="912">
        <v>24</v>
      </c>
      <c r="L56" s="912">
        <v>0</v>
      </c>
      <c r="M56" s="912">
        <v>0</v>
      </c>
      <c r="N56" s="912">
        <v>0</v>
      </c>
      <c r="O56" s="933"/>
      <c r="P56" s="912"/>
      <c r="Q56" s="933"/>
      <c r="R56" s="912"/>
      <c r="S56" s="912"/>
      <c r="T56" s="934"/>
      <c r="U56" s="912"/>
      <c r="V56" s="912"/>
      <c r="W56" s="912"/>
      <c r="X56" s="912"/>
      <c r="Y56" s="912"/>
      <c r="Z56" s="912"/>
      <c r="AA56" s="934"/>
      <c r="AB56" s="912"/>
      <c r="AC56" s="912"/>
      <c r="AD56" s="912"/>
      <c r="AE56" s="912"/>
      <c r="AF56" s="912"/>
      <c r="AG56" s="912"/>
      <c r="AH56" s="934"/>
      <c r="AI56" s="912"/>
      <c r="AJ56" s="912"/>
    </row>
    <row r="57" spans="1:36" ht="21" customHeight="1">
      <c r="A57" s="17">
        <v>107</v>
      </c>
      <c r="B57" s="90" t="s">
        <v>26</v>
      </c>
      <c r="C57" s="90" t="s">
        <v>303</v>
      </c>
      <c r="D57" s="90" t="s">
        <v>304</v>
      </c>
      <c r="E57" s="90">
        <v>1731378688</v>
      </c>
      <c r="F57" s="90" t="s">
        <v>15</v>
      </c>
      <c r="G57" s="90">
        <v>4</v>
      </c>
      <c r="H57" s="90" t="s">
        <v>307</v>
      </c>
      <c r="I57" s="90">
        <v>3</v>
      </c>
      <c r="J57" s="90">
        <v>24</v>
      </c>
      <c r="K57" s="90">
        <v>7</v>
      </c>
      <c r="L57" s="90">
        <v>17</v>
      </c>
      <c r="M57" s="90">
        <v>0</v>
      </c>
      <c r="N57" s="90">
        <v>0</v>
      </c>
      <c r="O57" s="819">
        <v>24</v>
      </c>
      <c r="P57" s="90"/>
      <c r="Q57" s="90"/>
      <c r="R57" s="90">
        <v>0</v>
      </c>
      <c r="S57" s="90">
        <v>0</v>
      </c>
      <c r="T57" s="90">
        <v>0</v>
      </c>
      <c r="U57" s="90">
        <v>0</v>
      </c>
      <c r="V57" s="90">
        <v>0</v>
      </c>
      <c r="W57" s="90">
        <v>0</v>
      </c>
      <c r="X57" s="90">
        <v>0</v>
      </c>
      <c r="Y57" s="90">
        <v>0</v>
      </c>
      <c r="Z57" s="90">
        <v>0</v>
      </c>
      <c r="AA57" s="90">
        <v>0</v>
      </c>
      <c r="AB57" s="90">
        <v>0</v>
      </c>
      <c r="AC57" s="90"/>
      <c r="AD57" s="90"/>
      <c r="AE57" s="90"/>
      <c r="AF57" s="90"/>
      <c r="AG57" s="90"/>
      <c r="AH57" s="90"/>
      <c r="AI57" s="90"/>
      <c r="AJ57" s="90"/>
    </row>
    <row r="58" spans="1:36" ht="21" customHeight="1">
      <c r="A58" s="17">
        <v>108</v>
      </c>
      <c r="B58" s="90" t="s">
        <v>26</v>
      </c>
      <c r="C58" s="90" t="s">
        <v>303</v>
      </c>
      <c r="D58" s="90" t="s">
        <v>304</v>
      </c>
      <c r="E58" s="90">
        <v>1731378688</v>
      </c>
      <c r="F58" s="90" t="s">
        <v>15</v>
      </c>
      <c r="G58" s="90">
        <v>4</v>
      </c>
      <c r="H58" s="90" t="s">
        <v>306</v>
      </c>
      <c r="I58" s="90">
        <v>3</v>
      </c>
      <c r="J58" s="90">
        <v>24</v>
      </c>
      <c r="K58" s="90">
        <v>0</v>
      </c>
      <c r="L58" s="90">
        <v>24</v>
      </c>
      <c r="M58" s="90">
        <v>0</v>
      </c>
      <c r="N58" s="90">
        <v>0</v>
      </c>
      <c r="O58" s="819">
        <v>24</v>
      </c>
      <c r="P58" s="90"/>
      <c r="Q58" s="90"/>
      <c r="R58" s="90">
        <v>0</v>
      </c>
      <c r="S58" s="90">
        <v>0</v>
      </c>
      <c r="T58" s="931">
        <v>0.79</v>
      </c>
      <c r="U58" s="90">
        <v>5</v>
      </c>
      <c r="V58" s="90">
        <v>24</v>
      </c>
      <c r="W58" s="90">
        <v>0</v>
      </c>
      <c r="X58" s="90">
        <v>19</v>
      </c>
      <c r="Y58" s="90">
        <v>0</v>
      </c>
      <c r="Z58" s="90"/>
      <c r="AA58" s="931">
        <v>0.79</v>
      </c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ht="21" customHeight="1">
      <c r="A59" s="17">
        <v>109</v>
      </c>
      <c r="B59" s="90" t="s">
        <v>26</v>
      </c>
      <c r="C59" s="90" t="s">
        <v>303</v>
      </c>
      <c r="D59" s="90" t="s">
        <v>304</v>
      </c>
      <c r="E59" s="90">
        <v>1731378688</v>
      </c>
      <c r="F59" s="90" t="s">
        <v>15</v>
      </c>
      <c r="G59" s="90">
        <v>4</v>
      </c>
      <c r="H59" s="90" t="s">
        <v>305</v>
      </c>
      <c r="I59" s="90">
        <v>2</v>
      </c>
      <c r="J59" s="90">
        <v>24</v>
      </c>
      <c r="K59" s="90">
        <v>11</v>
      </c>
      <c r="L59" s="90">
        <v>13</v>
      </c>
      <c r="M59" s="90">
        <v>0</v>
      </c>
      <c r="N59" s="90">
        <v>0</v>
      </c>
      <c r="O59" s="819">
        <v>24</v>
      </c>
      <c r="P59" s="90"/>
      <c r="Q59" s="90"/>
      <c r="R59" s="90">
        <v>0</v>
      </c>
      <c r="S59" s="90">
        <v>0</v>
      </c>
      <c r="T59" s="931">
        <v>0.95</v>
      </c>
      <c r="U59" s="90">
        <v>1</v>
      </c>
      <c r="V59" s="90">
        <v>24</v>
      </c>
      <c r="W59" s="90">
        <v>11</v>
      </c>
      <c r="X59" s="90">
        <v>12</v>
      </c>
      <c r="Y59" s="90">
        <v>0</v>
      </c>
      <c r="Z59" s="90">
        <v>0</v>
      </c>
      <c r="AA59" s="931">
        <v>0.99</v>
      </c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ht="21" customHeight="1">
      <c r="A60" s="11">
        <v>111</v>
      </c>
      <c r="B60" s="904" t="s">
        <v>26</v>
      </c>
      <c r="C60" s="904" t="s">
        <v>314</v>
      </c>
      <c r="D60" s="904" t="s">
        <v>315</v>
      </c>
      <c r="E60" s="792">
        <v>1907537907</v>
      </c>
      <c r="F60" s="904" t="s">
        <v>15</v>
      </c>
      <c r="G60" s="904">
        <v>4</v>
      </c>
      <c r="H60" s="904" t="s">
        <v>218</v>
      </c>
      <c r="I60" s="90">
        <v>3</v>
      </c>
      <c r="J60" s="90">
        <v>24</v>
      </c>
      <c r="K60" s="90">
        <v>5</v>
      </c>
      <c r="L60" s="90">
        <v>19</v>
      </c>
      <c r="M60" s="90">
        <v>0</v>
      </c>
      <c r="N60" s="90">
        <v>0</v>
      </c>
      <c r="O60" s="819">
        <v>24</v>
      </c>
      <c r="P60" s="90">
        <v>0</v>
      </c>
      <c r="Q60" s="90">
        <v>0</v>
      </c>
      <c r="R60" s="90">
        <v>0</v>
      </c>
      <c r="S60" s="90">
        <v>0</v>
      </c>
      <c r="T60" s="949">
        <f>IFERROR(O60/J60,"")</f>
        <v>1</v>
      </c>
      <c r="U60" s="90">
        <v>4</v>
      </c>
      <c r="V60" s="90">
        <v>23</v>
      </c>
      <c r="W60" s="90">
        <v>5</v>
      </c>
      <c r="X60" s="90">
        <v>18</v>
      </c>
      <c r="Y60" s="90">
        <v>0</v>
      </c>
      <c r="Z60" s="90">
        <v>0</v>
      </c>
      <c r="AA60" s="950">
        <f>IFERROR(V60/O60,"")</f>
        <v>0.95833333333333337</v>
      </c>
      <c r="AB60" s="953">
        <v>0</v>
      </c>
      <c r="AC60" s="953">
        <v>0</v>
      </c>
      <c r="AD60" s="953">
        <v>0</v>
      </c>
      <c r="AE60" s="953">
        <v>0</v>
      </c>
      <c r="AF60" s="953">
        <v>0</v>
      </c>
      <c r="AG60" s="953">
        <v>0</v>
      </c>
      <c r="AH60" s="954">
        <f>IFERROR(AC60/V60,"")</f>
        <v>0</v>
      </c>
      <c r="AI60" s="325"/>
      <c r="AJ60" s="90">
        <v>1</v>
      </c>
    </row>
    <row r="61" spans="1:36" ht="21" customHeight="1">
      <c r="A61" s="11">
        <v>122</v>
      </c>
      <c r="B61" s="904" t="s">
        <v>26</v>
      </c>
      <c r="C61" s="733" t="s">
        <v>331</v>
      </c>
      <c r="D61" s="904" t="s">
        <v>43</v>
      </c>
      <c r="E61" s="904" t="s">
        <v>332</v>
      </c>
      <c r="F61" s="733" t="s">
        <v>15</v>
      </c>
      <c r="G61" s="904">
        <v>4</v>
      </c>
      <c r="H61" s="733" t="s">
        <v>295</v>
      </c>
      <c r="I61" s="733">
        <v>2</v>
      </c>
      <c r="J61" s="947">
        <v>24</v>
      </c>
      <c r="K61" s="947">
        <v>0</v>
      </c>
      <c r="L61" s="947">
        <v>24</v>
      </c>
      <c r="M61" s="947">
        <v>0</v>
      </c>
      <c r="N61" s="947">
        <v>0</v>
      </c>
      <c r="O61" s="948">
        <v>24</v>
      </c>
      <c r="P61" s="953">
        <v>0</v>
      </c>
      <c r="Q61" s="953">
        <v>24</v>
      </c>
      <c r="R61" s="953">
        <v>0</v>
      </c>
      <c r="S61" s="953">
        <v>0</v>
      </c>
      <c r="T61" s="949">
        <f>IFERROR(O61/J61,"")</f>
        <v>1</v>
      </c>
      <c r="U61" s="947">
        <v>0</v>
      </c>
      <c r="V61" s="947">
        <v>0</v>
      </c>
      <c r="W61" s="947">
        <v>0</v>
      </c>
      <c r="X61" s="947">
        <v>0</v>
      </c>
      <c r="Y61" s="947">
        <v>0</v>
      </c>
      <c r="Z61" s="947">
        <v>0</v>
      </c>
      <c r="AA61" s="950">
        <f t="shared" si="10"/>
        <v>0</v>
      </c>
      <c r="AB61" s="953">
        <v>0</v>
      </c>
      <c r="AC61" s="953">
        <v>0</v>
      </c>
      <c r="AD61" s="953">
        <v>0</v>
      </c>
      <c r="AE61" s="953">
        <v>0</v>
      </c>
      <c r="AF61" s="953">
        <v>0</v>
      </c>
      <c r="AG61" s="953">
        <v>0</v>
      </c>
      <c r="AH61" s="954" t="str">
        <f t="shared" ref="AH61:AH62" si="14">IFERROR(AC61/V61,"")</f>
        <v/>
      </c>
      <c r="AI61" s="337" t="s">
        <v>333</v>
      </c>
      <c r="AJ61" s="90">
        <v>3</v>
      </c>
    </row>
    <row r="62" spans="1:36" ht="21" customHeight="1">
      <c r="A62" s="17">
        <v>123</v>
      </c>
      <c r="B62" s="904" t="s">
        <v>26</v>
      </c>
      <c r="C62" s="733" t="s">
        <v>331</v>
      </c>
      <c r="D62" s="904" t="s">
        <v>43</v>
      </c>
      <c r="E62" s="904" t="s">
        <v>332</v>
      </c>
      <c r="F62" s="733" t="s">
        <v>15</v>
      </c>
      <c r="G62" s="904">
        <v>4</v>
      </c>
      <c r="H62" s="733" t="s">
        <v>281</v>
      </c>
      <c r="I62" s="733">
        <v>2</v>
      </c>
      <c r="J62" s="947">
        <v>24</v>
      </c>
      <c r="K62" s="947">
        <v>0</v>
      </c>
      <c r="L62" s="947">
        <v>24</v>
      </c>
      <c r="M62" s="947">
        <v>0</v>
      </c>
      <c r="N62" s="947">
        <v>0</v>
      </c>
      <c r="O62" s="948">
        <v>24</v>
      </c>
      <c r="P62" s="953">
        <v>0</v>
      </c>
      <c r="Q62" s="953">
        <v>24</v>
      </c>
      <c r="R62" s="953">
        <v>0</v>
      </c>
      <c r="S62" s="953">
        <v>0</v>
      </c>
      <c r="T62" s="949">
        <f t="shared" ref="T62" si="15">IFERROR(O62/J62,"")</f>
        <v>1</v>
      </c>
      <c r="U62" s="947">
        <v>0</v>
      </c>
      <c r="V62" s="947">
        <v>0</v>
      </c>
      <c r="W62" s="947">
        <v>0</v>
      </c>
      <c r="X62" s="947">
        <v>0</v>
      </c>
      <c r="Y62" s="947">
        <v>0</v>
      </c>
      <c r="Z62" s="947">
        <v>0</v>
      </c>
      <c r="AA62" s="950">
        <f t="shared" si="10"/>
        <v>0</v>
      </c>
      <c r="AB62" s="953">
        <v>0</v>
      </c>
      <c r="AC62" s="953">
        <v>0</v>
      </c>
      <c r="AD62" s="953">
        <v>0</v>
      </c>
      <c r="AE62" s="953">
        <v>0</v>
      </c>
      <c r="AF62" s="953">
        <v>0</v>
      </c>
      <c r="AG62" s="953">
        <v>0</v>
      </c>
      <c r="AH62" s="954" t="str">
        <f t="shared" si="14"/>
        <v/>
      </c>
      <c r="AI62" s="337" t="s">
        <v>333</v>
      </c>
      <c r="AJ62" s="90"/>
    </row>
    <row r="64" spans="1:36" ht="21" customHeight="1">
      <c r="A64" s="11">
        <v>130</v>
      </c>
      <c r="B64" s="904" t="s">
        <v>26</v>
      </c>
      <c r="C64" s="904" t="s">
        <v>342</v>
      </c>
      <c r="D64" s="904" t="s">
        <v>343</v>
      </c>
      <c r="E64" s="952" t="s">
        <v>298</v>
      </c>
      <c r="F64" s="904" t="s">
        <v>15</v>
      </c>
      <c r="G64" s="904">
        <v>4</v>
      </c>
      <c r="H64" s="781" t="s">
        <v>281</v>
      </c>
      <c r="I64" s="904">
        <v>2</v>
      </c>
      <c r="J64" s="947">
        <v>24</v>
      </c>
      <c r="K64" s="947">
        <v>16</v>
      </c>
      <c r="L64" s="947">
        <v>8</v>
      </c>
      <c r="M64" s="947">
        <v>0</v>
      </c>
      <c r="N64" s="947">
        <v>0</v>
      </c>
      <c r="O64" s="948">
        <v>24</v>
      </c>
      <c r="P64" s="947">
        <v>16</v>
      </c>
      <c r="Q64" s="947">
        <v>8</v>
      </c>
      <c r="R64" s="953">
        <v>0</v>
      </c>
      <c r="S64" s="953">
        <v>0</v>
      </c>
      <c r="T64" s="949">
        <f>IFERROR(O64/J64,"")</f>
        <v>1</v>
      </c>
      <c r="U64" s="947">
        <v>0</v>
      </c>
      <c r="V64" s="947">
        <v>24</v>
      </c>
      <c r="W64" s="947">
        <v>16</v>
      </c>
      <c r="X64" s="947">
        <v>8</v>
      </c>
      <c r="Y64" s="947">
        <v>0</v>
      </c>
      <c r="Z64" s="947">
        <v>0</v>
      </c>
      <c r="AA64" s="954">
        <v>1</v>
      </c>
      <c r="AB64" s="953">
        <v>0</v>
      </c>
      <c r="AC64" s="948">
        <v>24</v>
      </c>
      <c r="AD64" s="947">
        <v>16</v>
      </c>
      <c r="AE64" s="947">
        <v>8</v>
      </c>
      <c r="AF64" s="953">
        <v>0</v>
      </c>
      <c r="AG64" s="953">
        <v>0</v>
      </c>
      <c r="AH64" s="954">
        <v>1</v>
      </c>
      <c r="AI64" s="325"/>
      <c r="AJ64" s="90"/>
    </row>
    <row r="65" spans="1:36" ht="21" customHeight="1">
      <c r="A65" s="11">
        <v>134</v>
      </c>
      <c r="B65" s="904" t="s">
        <v>26</v>
      </c>
      <c r="C65" s="904" t="s">
        <v>290</v>
      </c>
      <c r="D65" s="904" t="s">
        <v>110</v>
      </c>
      <c r="E65" s="944" t="s">
        <v>292</v>
      </c>
      <c r="F65" s="904" t="s">
        <v>15</v>
      </c>
      <c r="G65" s="904">
        <v>4</v>
      </c>
      <c r="H65" s="904" t="s">
        <v>278</v>
      </c>
      <c r="I65" s="904">
        <v>3</v>
      </c>
      <c r="J65" s="947">
        <f t="shared" ref="J65" si="16">K65+L65</f>
        <v>26</v>
      </c>
      <c r="K65" s="947">
        <v>11</v>
      </c>
      <c r="L65" s="947">
        <v>15</v>
      </c>
      <c r="M65" s="947">
        <v>0</v>
      </c>
      <c r="N65" s="947">
        <v>0</v>
      </c>
      <c r="O65" s="948">
        <v>26</v>
      </c>
      <c r="P65" s="90">
        <v>11</v>
      </c>
      <c r="Q65" s="90">
        <v>15</v>
      </c>
      <c r="R65" s="90">
        <v>0</v>
      </c>
      <c r="S65" s="90">
        <v>0</v>
      </c>
      <c r="T65" s="949">
        <f t="shared" ref="T65" si="17">IFERROR(O65/J65,"")</f>
        <v>1</v>
      </c>
      <c r="U65" s="90">
        <v>1</v>
      </c>
      <c r="V65" s="90"/>
      <c r="W65" s="90"/>
      <c r="X65" s="90"/>
      <c r="Y65" s="90"/>
      <c r="Z65" s="90"/>
      <c r="AA65" s="950">
        <f t="shared" ref="AA65" si="18">IFERROR(V65/O65,"")</f>
        <v>0</v>
      </c>
      <c r="AB65" s="90"/>
      <c r="AC65" s="90"/>
      <c r="AD65" s="90"/>
      <c r="AE65" s="90"/>
      <c r="AF65" s="90"/>
      <c r="AG65" s="90"/>
      <c r="AH65" s="90"/>
      <c r="AI65" s="90"/>
      <c r="AJ65" s="90">
        <v>24</v>
      </c>
    </row>
    <row r="66" spans="1:36" ht="21" customHeight="1">
      <c r="A66" s="17">
        <v>146</v>
      </c>
      <c r="B66" s="904" t="s">
        <v>26</v>
      </c>
      <c r="C66" s="904" t="s">
        <v>317</v>
      </c>
      <c r="D66" s="904" t="s">
        <v>43</v>
      </c>
      <c r="E66" s="944" t="s">
        <v>318</v>
      </c>
      <c r="F66" s="904" t="s">
        <v>15</v>
      </c>
      <c r="G66" s="904">
        <v>4</v>
      </c>
      <c r="H66" s="90" t="s">
        <v>218</v>
      </c>
      <c r="I66" s="90">
        <v>3</v>
      </c>
      <c r="J66" s="947">
        <v>24</v>
      </c>
      <c r="K66" s="90">
        <v>6</v>
      </c>
      <c r="L66" s="90">
        <v>18</v>
      </c>
      <c r="M66" s="947">
        <v>0</v>
      </c>
      <c r="N66" s="947">
        <v>0</v>
      </c>
      <c r="O66" s="947">
        <v>24</v>
      </c>
      <c r="P66" s="90">
        <v>6</v>
      </c>
      <c r="Q66" s="90">
        <v>18</v>
      </c>
      <c r="R66" s="953">
        <v>0</v>
      </c>
      <c r="S66" s="953">
        <v>0</v>
      </c>
      <c r="T66" s="949">
        <f t="shared" ref="T66" si="19">IFERROR(O66/J66,"")</f>
        <v>1</v>
      </c>
      <c r="U66" s="947">
        <v>1</v>
      </c>
      <c r="V66" s="947"/>
      <c r="W66" s="90"/>
      <c r="X66" s="90"/>
      <c r="Y66" s="947">
        <v>0</v>
      </c>
      <c r="Z66" s="947">
        <v>0</v>
      </c>
      <c r="AA66" s="950">
        <f t="shared" ref="AA66" si="20">IFERROR(V66/O66,"")</f>
        <v>0</v>
      </c>
      <c r="AB66" s="953">
        <v>1</v>
      </c>
      <c r="AC66" s="90"/>
      <c r="AD66" s="90"/>
      <c r="AE66" s="90"/>
      <c r="AF66" s="90"/>
      <c r="AG66" s="90"/>
      <c r="AH66" s="90"/>
      <c r="AI66" s="90"/>
      <c r="AJ66" s="90"/>
    </row>
    <row r="67" spans="1:36" ht="21" customHeight="1">
      <c r="A67" s="17">
        <v>147</v>
      </c>
      <c r="B67" s="904" t="s">
        <v>26</v>
      </c>
      <c r="C67" s="904" t="s">
        <v>317</v>
      </c>
      <c r="D67" s="904" t="s">
        <v>43</v>
      </c>
      <c r="E67" s="944" t="s">
        <v>318</v>
      </c>
      <c r="F67" s="904" t="s">
        <v>15</v>
      </c>
      <c r="G67" s="904">
        <v>4</v>
      </c>
      <c r="H67" s="90" t="s">
        <v>278</v>
      </c>
      <c r="I67" s="90">
        <v>3</v>
      </c>
      <c r="J67" s="947">
        <v>24</v>
      </c>
      <c r="K67" s="90">
        <v>11</v>
      </c>
      <c r="L67" s="90">
        <v>13</v>
      </c>
      <c r="M67" s="947">
        <v>0</v>
      </c>
      <c r="N67" s="947">
        <v>0</v>
      </c>
      <c r="O67" s="947">
        <v>24</v>
      </c>
      <c r="P67" s="90">
        <v>11</v>
      </c>
      <c r="Q67" s="90">
        <v>13</v>
      </c>
      <c r="R67" s="953">
        <v>0</v>
      </c>
      <c r="S67" s="953">
        <v>0</v>
      </c>
      <c r="T67" s="949">
        <f t="shared" ref="T67:T69" si="21">IFERROR(O67/J67,"")</f>
        <v>1</v>
      </c>
      <c r="U67" s="947">
        <v>1</v>
      </c>
      <c r="V67" s="947"/>
      <c r="W67" s="90"/>
      <c r="X67" s="90"/>
      <c r="Y67" s="947">
        <v>0</v>
      </c>
      <c r="Z67" s="947">
        <v>0</v>
      </c>
      <c r="AA67" s="950">
        <f t="shared" ref="AA67:AA69" si="22">IFERROR(V67/O67,"")</f>
        <v>0</v>
      </c>
      <c r="AB67" s="953">
        <v>1</v>
      </c>
      <c r="AC67" s="90"/>
      <c r="AD67" s="90"/>
      <c r="AE67" s="90"/>
      <c r="AF67" s="90"/>
      <c r="AG67" s="90"/>
      <c r="AH67" s="90"/>
      <c r="AI67" s="90"/>
      <c r="AJ67" s="90"/>
    </row>
    <row r="68" spans="1:36" ht="21" customHeight="1">
      <c r="A68" s="17">
        <v>148</v>
      </c>
      <c r="B68" s="904" t="s">
        <v>26</v>
      </c>
      <c r="C68" s="904" t="s">
        <v>340</v>
      </c>
      <c r="D68" s="904" t="s">
        <v>89</v>
      </c>
      <c r="E68" s="944" t="s">
        <v>341</v>
      </c>
      <c r="F68" s="904" t="s">
        <v>15</v>
      </c>
      <c r="G68" s="904">
        <v>4</v>
      </c>
      <c r="H68" s="90" t="s">
        <v>278</v>
      </c>
      <c r="I68" s="90">
        <v>3</v>
      </c>
      <c r="J68" s="947">
        <v>24</v>
      </c>
      <c r="K68" s="90">
        <v>16</v>
      </c>
      <c r="L68" s="90">
        <v>8</v>
      </c>
      <c r="M68" s="947">
        <v>0</v>
      </c>
      <c r="N68" s="947">
        <v>0</v>
      </c>
      <c r="O68" s="947">
        <v>24</v>
      </c>
      <c r="P68" s="90">
        <v>16</v>
      </c>
      <c r="Q68" s="90">
        <v>8</v>
      </c>
      <c r="R68" s="953">
        <v>0</v>
      </c>
      <c r="S68" s="953">
        <v>0</v>
      </c>
      <c r="T68" s="949">
        <f t="shared" si="21"/>
        <v>1</v>
      </c>
      <c r="U68" s="947">
        <v>1</v>
      </c>
      <c r="V68" s="947"/>
      <c r="W68" s="90"/>
      <c r="X68" s="90"/>
      <c r="Y68" s="947">
        <v>0</v>
      </c>
      <c r="Z68" s="947">
        <v>0</v>
      </c>
      <c r="AA68" s="950">
        <f t="shared" si="22"/>
        <v>0</v>
      </c>
      <c r="AB68" s="953">
        <v>1</v>
      </c>
      <c r="AC68" s="90"/>
      <c r="AD68" s="90"/>
      <c r="AE68" s="90"/>
      <c r="AF68" s="90"/>
      <c r="AG68" s="90"/>
      <c r="AH68" s="90"/>
      <c r="AI68" s="90"/>
      <c r="AJ68" s="90"/>
    </row>
    <row r="69" spans="1:36" ht="21" customHeight="1">
      <c r="A69" s="17">
        <v>149</v>
      </c>
      <c r="B69" s="904" t="s">
        <v>26</v>
      </c>
      <c r="C69" s="904" t="s">
        <v>340</v>
      </c>
      <c r="D69" s="904" t="s">
        <v>89</v>
      </c>
      <c r="E69" s="944" t="s">
        <v>341</v>
      </c>
      <c r="F69" s="904" t="s">
        <v>15</v>
      </c>
      <c r="G69" s="904">
        <v>4</v>
      </c>
      <c r="H69" s="90" t="s">
        <v>218</v>
      </c>
      <c r="I69" s="90">
        <v>3</v>
      </c>
      <c r="J69" s="947">
        <v>24</v>
      </c>
      <c r="K69" s="90"/>
      <c r="L69" s="90"/>
      <c r="M69" s="947">
        <v>0</v>
      </c>
      <c r="N69" s="947">
        <v>0</v>
      </c>
      <c r="O69" s="947">
        <v>24</v>
      </c>
      <c r="P69" s="90"/>
      <c r="Q69" s="90"/>
      <c r="R69" s="953">
        <v>0</v>
      </c>
      <c r="S69" s="953">
        <v>0</v>
      </c>
      <c r="T69" s="949">
        <f t="shared" si="21"/>
        <v>1</v>
      </c>
      <c r="U69" s="947">
        <v>1</v>
      </c>
      <c r="V69" s="947"/>
      <c r="W69" s="90"/>
      <c r="X69" s="90"/>
      <c r="Y69" s="947">
        <v>0</v>
      </c>
      <c r="Z69" s="947">
        <v>0</v>
      </c>
      <c r="AA69" s="950">
        <f t="shared" si="22"/>
        <v>0</v>
      </c>
      <c r="AB69" s="953">
        <v>1</v>
      </c>
      <c r="AC69" s="90"/>
      <c r="AD69" s="90"/>
      <c r="AE69" s="90"/>
      <c r="AF69" s="90"/>
      <c r="AG69" s="90"/>
      <c r="AH69" s="90"/>
      <c r="AI69" s="90"/>
      <c r="AJ69" s="90"/>
    </row>
    <row r="70" spans="1:36" customFormat="1" ht="18.600000000000001" customHeight="1">
      <c r="A70" s="830">
        <v>152</v>
      </c>
      <c r="B70" s="1002" t="s">
        <v>26</v>
      </c>
      <c r="C70" s="904" t="s">
        <v>334</v>
      </c>
      <c r="D70" s="904" t="s">
        <v>215</v>
      </c>
      <c r="E70" s="996">
        <v>1540785564</v>
      </c>
      <c r="F70" s="904" t="s">
        <v>15</v>
      </c>
      <c r="G70" s="904">
        <v>3</v>
      </c>
      <c r="H70" s="1026" t="s">
        <v>278</v>
      </c>
      <c r="I70" s="1026">
        <v>3</v>
      </c>
      <c r="J70" s="1002">
        <v>24</v>
      </c>
      <c r="K70" s="1002">
        <v>4</v>
      </c>
      <c r="L70" s="1002">
        <v>20</v>
      </c>
      <c r="M70" s="1002">
        <v>0</v>
      </c>
      <c r="N70" s="1002">
        <v>0</v>
      </c>
      <c r="O70" s="1027">
        <v>0</v>
      </c>
      <c r="P70" s="1002">
        <v>0</v>
      </c>
      <c r="Q70" s="1002">
        <v>0</v>
      </c>
      <c r="R70" s="1002">
        <v>0</v>
      </c>
      <c r="S70" s="1002">
        <v>0</v>
      </c>
      <c r="T70" s="1028">
        <v>0</v>
      </c>
      <c r="U70" s="1002">
        <v>5</v>
      </c>
      <c r="V70" s="1002">
        <v>0</v>
      </c>
      <c r="W70" s="1002">
        <v>0</v>
      </c>
      <c r="X70" s="1002">
        <v>0</v>
      </c>
      <c r="Y70" s="1002">
        <v>0</v>
      </c>
      <c r="Z70" s="1002">
        <v>0</v>
      </c>
      <c r="AA70" s="1029" t="str">
        <f>IFERROR(V70/O70,"")</f>
        <v/>
      </c>
      <c r="AB70" s="1002">
        <v>0</v>
      </c>
      <c r="AC70" s="1002">
        <v>0</v>
      </c>
      <c r="AD70" s="1002">
        <v>0</v>
      </c>
      <c r="AE70" s="1002">
        <v>0</v>
      </c>
      <c r="AF70" s="1002">
        <v>0</v>
      </c>
      <c r="AG70" s="1002">
        <v>0</v>
      </c>
      <c r="AH70" s="1030">
        <v>0</v>
      </c>
    </row>
    <row r="71" spans="1:36" s="906" customFormat="1" ht="21" customHeight="1">
      <c r="A71" s="303">
        <v>153</v>
      </c>
      <c r="B71" s="904" t="s">
        <v>26</v>
      </c>
      <c r="C71" s="904" t="s">
        <v>334</v>
      </c>
      <c r="D71" s="904" t="s">
        <v>215</v>
      </c>
      <c r="E71" s="996">
        <v>1540785564</v>
      </c>
      <c r="F71" s="904" t="s">
        <v>15</v>
      </c>
      <c r="G71" s="904">
        <v>4</v>
      </c>
      <c r="H71" s="904" t="s">
        <v>278</v>
      </c>
      <c r="I71" s="904">
        <v>3</v>
      </c>
      <c r="J71" s="904">
        <v>24</v>
      </c>
      <c r="K71" s="904">
        <v>4</v>
      </c>
      <c r="L71" s="904">
        <v>20</v>
      </c>
      <c r="M71" s="904">
        <v>0</v>
      </c>
      <c r="N71" s="904">
        <v>0</v>
      </c>
      <c r="O71" s="962">
        <v>0</v>
      </c>
      <c r="P71" s="904">
        <v>0</v>
      </c>
      <c r="Q71" s="904">
        <v>0</v>
      </c>
      <c r="R71" s="904">
        <v>0</v>
      </c>
      <c r="S71" s="904">
        <v>0</v>
      </c>
      <c r="T71" s="946">
        <v>0</v>
      </c>
      <c r="U71" s="904">
        <v>5</v>
      </c>
      <c r="V71" s="904">
        <v>0</v>
      </c>
      <c r="W71" s="904">
        <v>0</v>
      </c>
      <c r="X71" s="904">
        <v>0</v>
      </c>
      <c r="Y71" s="904">
        <v>0</v>
      </c>
      <c r="Z71" s="904">
        <v>0</v>
      </c>
      <c r="AA71" s="989" t="str">
        <f>IFERROR(V71/O71,"")</f>
        <v/>
      </c>
      <c r="AB71" s="904">
        <v>0</v>
      </c>
      <c r="AC71" s="904">
        <v>0</v>
      </c>
      <c r="AD71" s="904">
        <v>0</v>
      </c>
      <c r="AE71" s="904">
        <v>0</v>
      </c>
      <c r="AF71" s="904">
        <v>0</v>
      </c>
      <c r="AG71" s="904">
        <v>0</v>
      </c>
      <c r="AH71" s="964">
        <v>0</v>
      </c>
      <c r="AI71" s="904"/>
      <c r="AJ71" s="904"/>
    </row>
    <row r="72" spans="1:36" ht="21" customHeight="1">
      <c r="A72" s="17">
        <v>154</v>
      </c>
      <c r="B72" s="90" t="s">
        <v>26</v>
      </c>
      <c r="C72" s="90" t="s">
        <v>276</v>
      </c>
      <c r="D72" s="90" t="s">
        <v>277</v>
      </c>
      <c r="E72" s="90">
        <v>1711006888</v>
      </c>
      <c r="F72" s="90" t="s">
        <v>15</v>
      </c>
      <c r="G72" s="90">
        <v>4</v>
      </c>
      <c r="H72" s="90" t="s">
        <v>218</v>
      </c>
      <c r="I72" s="90">
        <v>3</v>
      </c>
      <c r="J72" s="90">
        <v>24</v>
      </c>
      <c r="K72" s="90">
        <v>9</v>
      </c>
      <c r="L72" s="90">
        <v>15</v>
      </c>
      <c r="M72" s="90">
        <v>0</v>
      </c>
      <c r="N72" s="90">
        <v>0</v>
      </c>
      <c r="O72" s="819">
        <v>24</v>
      </c>
      <c r="P72" s="90">
        <v>9</v>
      </c>
      <c r="Q72" s="90">
        <v>15</v>
      </c>
      <c r="R72" s="90">
        <v>0</v>
      </c>
      <c r="S72" s="90">
        <v>0</v>
      </c>
      <c r="T72" s="931">
        <v>1</v>
      </c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</row>
    <row r="73" spans="1:36" ht="21" customHeight="1">
      <c r="A73" s="17">
        <v>155</v>
      </c>
      <c r="B73" s="90" t="s">
        <v>26</v>
      </c>
      <c r="C73" s="90" t="s">
        <v>276</v>
      </c>
      <c r="D73" s="90" t="s">
        <v>277</v>
      </c>
      <c r="E73" s="90">
        <v>1711006888</v>
      </c>
      <c r="F73" s="90" t="s">
        <v>15</v>
      </c>
      <c r="G73" s="90">
        <v>4</v>
      </c>
      <c r="H73" s="90" t="s">
        <v>278</v>
      </c>
      <c r="I73" s="90">
        <v>3</v>
      </c>
      <c r="J73" s="90">
        <v>24</v>
      </c>
      <c r="K73" s="90">
        <v>12</v>
      </c>
      <c r="L73" s="90">
        <v>12</v>
      </c>
      <c r="M73" s="90">
        <v>0</v>
      </c>
      <c r="N73" s="90">
        <v>0</v>
      </c>
      <c r="O73" s="819">
        <v>24</v>
      </c>
      <c r="P73" s="90">
        <v>12</v>
      </c>
      <c r="Q73" s="90">
        <v>12</v>
      </c>
      <c r="R73" s="90">
        <v>0</v>
      </c>
      <c r="S73" s="90">
        <v>0</v>
      </c>
      <c r="T73" s="931">
        <v>1</v>
      </c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</row>
    <row r="74" spans="1:36" ht="21" customHeight="1">
      <c r="A74" s="17"/>
      <c r="B74" s="904"/>
      <c r="C74" s="904"/>
      <c r="D74" s="904"/>
      <c r="E74" s="944"/>
      <c r="F74" s="904"/>
      <c r="G74" s="904"/>
      <c r="H74" s="90"/>
      <c r="I74" s="90"/>
      <c r="J74" s="947"/>
      <c r="K74" s="90"/>
      <c r="L74" s="90"/>
      <c r="M74" s="947"/>
      <c r="N74" s="947"/>
      <c r="O74" s="947"/>
      <c r="P74" s="90"/>
      <c r="Q74" s="90"/>
      <c r="R74" s="953"/>
      <c r="S74" s="953"/>
      <c r="T74" s="949"/>
      <c r="U74" s="947"/>
      <c r="V74" s="947"/>
      <c r="W74" s="90"/>
      <c r="X74" s="90"/>
      <c r="Y74" s="947"/>
      <c r="Z74" s="947"/>
      <c r="AA74" s="950"/>
      <c r="AB74" s="953"/>
      <c r="AC74" s="90"/>
      <c r="AD74" s="90"/>
      <c r="AE74" s="90"/>
      <c r="AF74" s="90"/>
      <c r="AG74" s="90"/>
      <c r="AH74" s="90"/>
      <c r="AI74" s="90"/>
      <c r="AJ74" s="90"/>
    </row>
    <row r="75" spans="1:36" ht="21" customHeight="1">
      <c r="A75" s="17">
        <v>158</v>
      </c>
      <c r="B75" s="904" t="s">
        <v>26</v>
      </c>
      <c r="C75" s="904" t="s">
        <v>324</v>
      </c>
      <c r="D75" s="904" t="s">
        <v>325</v>
      </c>
      <c r="E75" s="904">
        <v>1716006389</v>
      </c>
      <c r="F75" s="904" t="s">
        <v>15</v>
      </c>
      <c r="G75" s="912">
        <v>4</v>
      </c>
      <c r="H75" s="912" t="s">
        <v>218</v>
      </c>
      <c r="I75" s="912">
        <v>3</v>
      </c>
      <c r="J75" s="987">
        <v>24</v>
      </c>
      <c r="K75" s="987">
        <v>0</v>
      </c>
      <c r="L75" s="987">
        <v>24</v>
      </c>
      <c r="M75" s="987">
        <v>0</v>
      </c>
      <c r="N75" s="987">
        <v>0</v>
      </c>
      <c r="O75" s="987"/>
      <c r="P75" s="987"/>
      <c r="Q75" s="987"/>
      <c r="R75" s="987"/>
      <c r="S75" s="987"/>
      <c r="T75" s="987"/>
      <c r="U75" s="987"/>
      <c r="V75" s="987"/>
      <c r="W75" s="987"/>
      <c r="X75" s="987"/>
      <c r="Y75" s="987"/>
      <c r="Z75" s="987"/>
      <c r="AA75" s="987"/>
      <c r="AB75" s="987"/>
      <c r="AC75" s="987"/>
      <c r="AD75" s="912"/>
      <c r="AE75" s="912"/>
      <c r="AF75" s="912"/>
      <c r="AG75" s="912"/>
      <c r="AH75" s="912"/>
      <c r="AI75" s="90" t="s">
        <v>326</v>
      </c>
      <c r="AJ75" s="90"/>
    </row>
    <row r="76" spans="1:36" ht="21" customHeight="1">
      <c r="A76" s="17">
        <v>159</v>
      </c>
      <c r="B76" s="904" t="s">
        <v>26</v>
      </c>
      <c r="C76" s="904" t="s">
        <v>324</v>
      </c>
      <c r="D76" s="904" t="s">
        <v>325</v>
      </c>
      <c r="E76" s="904">
        <v>1716006389</v>
      </c>
      <c r="F76" s="904" t="s">
        <v>15</v>
      </c>
      <c r="G76" s="912">
        <v>4</v>
      </c>
      <c r="H76" s="912" t="s">
        <v>278</v>
      </c>
      <c r="I76" s="912">
        <v>3</v>
      </c>
      <c r="J76" s="987">
        <v>24</v>
      </c>
      <c r="K76" s="987">
        <v>15</v>
      </c>
      <c r="L76" s="987">
        <v>9</v>
      </c>
      <c r="M76" s="987">
        <v>0</v>
      </c>
      <c r="N76" s="987">
        <v>0</v>
      </c>
      <c r="O76" s="987"/>
      <c r="P76" s="987"/>
      <c r="Q76" s="987"/>
      <c r="R76" s="987"/>
      <c r="S76" s="987"/>
      <c r="T76" s="987"/>
      <c r="U76" s="987"/>
      <c r="V76" s="987"/>
      <c r="W76" s="987"/>
      <c r="X76" s="987"/>
      <c r="Y76" s="987"/>
      <c r="Z76" s="987"/>
      <c r="AA76" s="987"/>
      <c r="AB76" s="987"/>
      <c r="AC76" s="987"/>
      <c r="AD76" s="912"/>
      <c r="AE76" s="912"/>
      <c r="AF76" s="912"/>
      <c r="AG76" s="912"/>
      <c r="AH76" s="912"/>
      <c r="AI76" s="90" t="s">
        <v>326</v>
      </c>
      <c r="AJ76" s="90"/>
    </row>
    <row r="77" spans="1:36" ht="21" customHeight="1">
      <c r="A77" s="17">
        <v>160</v>
      </c>
      <c r="B77" s="904"/>
      <c r="C77" s="904"/>
      <c r="D77" s="904"/>
      <c r="E77" s="904"/>
      <c r="F77" s="904"/>
      <c r="G77" s="912"/>
      <c r="H77" s="912"/>
      <c r="I77" s="912"/>
      <c r="J77" s="987"/>
      <c r="K77" s="987"/>
      <c r="L77" s="987"/>
      <c r="M77" s="987"/>
      <c r="N77" s="987"/>
      <c r="O77" s="987"/>
      <c r="P77" s="987"/>
      <c r="Q77" s="987"/>
      <c r="R77" s="987"/>
      <c r="S77" s="987"/>
      <c r="T77" s="987"/>
      <c r="U77" s="987"/>
      <c r="V77" s="987"/>
      <c r="W77" s="987"/>
      <c r="X77" s="987"/>
      <c r="Y77" s="987"/>
      <c r="Z77" s="987"/>
      <c r="AA77" s="987"/>
      <c r="AB77" s="987"/>
      <c r="AC77" s="987"/>
      <c r="AD77" s="912"/>
      <c r="AE77" s="912"/>
      <c r="AF77" s="912"/>
      <c r="AG77" s="912"/>
      <c r="AH77" s="912"/>
      <c r="AI77" s="90"/>
      <c r="AJ77" s="90"/>
    </row>
    <row r="78" spans="1:36" ht="21" customHeight="1">
      <c r="A78" s="17">
        <v>161</v>
      </c>
      <c r="B78" s="904"/>
      <c r="C78" s="904"/>
      <c r="D78" s="904"/>
      <c r="E78" s="904"/>
      <c r="F78" s="904"/>
      <c r="G78" s="912"/>
      <c r="H78" s="912"/>
      <c r="I78" s="912"/>
      <c r="J78" s="987"/>
      <c r="K78" s="987"/>
      <c r="L78" s="987"/>
      <c r="M78" s="987"/>
      <c r="N78" s="987"/>
      <c r="O78" s="987"/>
      <c r="P78" s="987"/>
      <c r="Q78" s="987"/>
      <c r="R78" s="987"/>
      <c r="S78" s="987"/>
      <c r="T78" s="987"/>
      <c r="U78" s="987"/>
      <c r="V78" s="987"/>
      <c r="W78" s="987"/>
      <c r="X78" s="987"/>
      <c r="Y78" s="987"/>
      <c r="Z78" s="987"/>
      <c r="AA78" s="987"/>
      <c r="AB78" s="987"/>
      <c r="AC78" s="987"/>
      <c r="AD78" s="912"/>
      <c r="AE78" s="912"/>
      <c r="AF78" s="912"/>
      <c r="AG78" s="912"/>
      <c r="AH78" s="912"/>
      <c r="AI78" s="90"/>
      <c r="AJ78" s="90"/>
    </row>
    <row r="79" spans="1:36" ht="21" customHeight="1">
      <c r="A79" s="17">
        <v>162</v>
      </c>
      <c r="B79" s="904"/>
      <c r="C79" s="904"/>
      <c r="D79" s="904"/>
      <c r="E79" s="904"/>
      <c r="F79" s="904"/>
      <c r="G79" s="912"/>
      <c r="H79" s="912"/>
      <c r="I79" s="912"/>
      <c r="J79" s="987"/>
      <c r="K79" s="987"/>
      <c r="L79" s="987"/>
      <c r="M79" s="987"/>
      <c r="N79" s="987"/>
      <c r="O79" s="987"/>
      <c r="P79" s="987"/>
      <c r="Q79" s="987"/>
      <c r="R79" s="987"/>
      <c r="S79" s="987"/>
      <c r="T79" s="987"/>
      <c r="U79" s="987"/>
      <c r="V79" s="987"/>
      <c r="W79" s="987"/>
      <c r="X79" s="987"/>
      <c r="Y79" s="987"/>
      <c r="Z79" s="987"/>
      <c r="AA79" s="987"/>
      <c r="AB79" s="987"/>
      <c r="AC79" s="987"/>
      <c r="AD79" s="912"/>
      <c r="AE79" s="912"/>
      <c r="AF79" s="912"/>
      <c r="AG79" s="912"/>
      <c r="AH79" s="912"/>
      <c r="AI79" s="90"/>
      <c r="AJ79" s="90"/>
    </row>
    <row r="80" spans="1:36" ht="21" customHeight="1">
      <c r="A80" s="17">
        <v>163</v>
      </c>
      <c r="B80" s="904"/>
      <c r="C80" s="904"/>
      <c r="D80" s="904"/>
      <c r="E80" s="904"/>
      <c r="F80" s="904"/>
      <c r="G80" s="912"/>
      <c r="H80" s="912"/>
      <c r="I80" s="912"/>
      <c r="J80" s="987"/>
      <c r="K80" s="987"/>
      <c r="L80" s="987"/>
      <c r="M80" s="987"/>
      <c r="N80" s="987"/>
      <c r="O80" s="987"/>
      <c r="P80" s="987"/>
      <c r="Q80" s="987"/>
      <c r="R80" s="987"/>
      <c r="S80" s="987"/>
      <c r="T80" s="987"/>
      <c r="U80" s="987"/>
      <c r="V80" s="987"/>
      <c r="W80" s="987"/>
      <c r="X80" s="987"/>
      <c r="Y80" s="987"/>
      <c r="Z80" s="987"/>
      <c r="AA80" s="987"/>
      <c r="AB80" s="987"/>
      <c r="AC80" s="987"/>
      <c r="AD80" s="912"/>
      <c r="AE80" s="912"/>
      <c r="AF80" s="912"/>
      <c r="AG80" s="912"/>
      <c r="AH80" s="912"/>
      <c r="AI80" s="90"/>
      <c r="AJ80" s="90"/>
    </row>
    <row r="81" spans="1:36" ht="21" customHeight="1">
      <c r="A81" s="17">
        <v>164</v>
      </c>
      <c r="B81" s="904"/>
      <c r="C81" s="904"/>
      <c r="D81" s="904"/>
      <c r="E81" s="904"/>
      <c r="F81" s="904"/>
      <c r="G81" s="912"/>
      <c r="H81" s="912"/>
      <c r="I81" s="912"/>
      <c r="J81" s="987"/>
      <c r="K81" s="987"/>
      <c r="L81" s="987"/>
      <c r="M81" s="987"/>
      <c r="N81" s="987"/>
      <c r="O81" s="987"/>
      <c r="P81" s="987"/>
      <c r="Q81" s="987"/>
      <c r="R81" s="987"/>
      <c r="S81" s="987"/>
      <c r="T81" s="987"/>
      <c r="U81" s="987"/>
      <c r="V81" s="987"/>
      <c r="W81" s="987"/>
      <c r="X81" s="987"/>
      <c r="Y81" s="987"/>
      <c r="Z81" s="987"/>
      <c r="AA81" s="987"/>
      <c r="AB81" s="987"/>
      <c r="AC81" s="987"/>
      <c r="AD81" s="912"/>
      <c r="AE81" s="912"/>
      <c r="AF81" s="912"/>
      <c r="AG81" s="912"/>
      <c r="AH81" s="912"/>
      <c r="AI81" s="90"/>
      <c r="AJ81" s="90"/>
    </row>
    <row r="82" spans="1:36" ht="21" customHeight="1">
      <c r="A82" s="17">
        <v>165</v>
      </c>
    </row>
    <row r="83" spans="1:36" ht="21" customHeight="1">
      <c r="A83" s="17">
        <v>166</v>
      </c>
    </row>
    <row r="84" spans="1:36" s="325" customFormat="1" ht="21" customHeight="1">
      <c r="A84" s="1046">
        <v>167</v>
      </c>
      <c r="B84" s="904" t="s">
        <v>26</v>
      </c>
      <c r="C84" s="997" t="s">
        <v>335</v>
      </c>
      <c r="D84" s="997" t="s">
        <v>97</v>
      </c>
      <c r="E84" s="997">
        <v>1717600457</v>
      </c>
      <c r="F84" s="997" t="s">
        <v>15</v>
      </c>
      <c r="G84" s="997">
        <v>4</v>
      </c>
      <c r="H84" s="785" t="s">
        <v>284</v>
      </c>
      <c r="I84" s="997">
        <v>3</v>
      </c>
      <c r="J84" s="998">
        <v>24</v>
      </c>
      <c r="K84" s="998">
        <v>0</v>
      </c>
      <c r="L84" s="998">
        <v>24</v>
      </c>
      <c r="M84" s="998">
        <v>0</v>
      </c>
      <c r="N84" s="998">
        <v>0</v>
      </c>
      <c r="O84" s="998">
        <v>24</v>
      </c>
      <c r="P84" s="998">
        <v>0</v>
      </c>
      <c r="Q84" s="998">
        <v>0</v>
      </c>
      <c r="R84" s="998">
        <v>0</v>
      </c>
      <c r="S84" s="998">
        <v>0</v>
      </c>
      <c r="T84" s="998">
        <v>0</v>
      </c>
      <c r="U84" s="998">
        <v>0</v>
      </c>
      <c r="V84" s="998">
        <v>0</v>
      </c>
      <c r="W84" s="998">
        <v>0</v>
      </c>
      <c r="X84" s="998">
        <v>0</v>
      </c>
      <c r="Y84" s="998">
        <v>0</v>
      </c>
      <c r="Z84" s="998">
        <v>0</v>
      </c>
      <c r="AA84" s="998">
        <v>0</v>
      </c>
      <c r="AB84" s="998">
        <v>0</v>
      </c>
      <c r="AC84" s="998">
        <v>0</v>
      </c>
      <c r="AD84" s="998">
        <v>0</v>
      </c>
      <c r="AE84" s="998">
        <v>0</v>
      </c>
      <c r="AF84" s="998">
        <v>0</v>
      </c>
      <c r="AG84" s="998">
        <v>0</v>
      </c>
      <c r="AH84" s="998">
        <v>0</v>
      </c>
      <c r="AI84" s="999" t="s">
        <v>285</v>
      </c>
      <c r="AJ84" s="912"/>
    </row>
    <row r="85" spans="1:36" s="325" customFormat="1" ht="21" customHeight="1">
      <c r="A85" s="1047">
        <v>165</v>
      </c>
      <c r="B85" s="904" t="s">
        <v>26</v>
      </c>
      <c r="C85" s="997" t="s">
        <v>335</v>
      </c>
      <c r="D85" s="997" t="s">
        <v>97</v>
      </c>
      <c r="E85" s="1000">
        <v>1717600457</v>
      </c>
      <c r="F85" s="1000" t="s">
        <v>15</v>
      </c>
      <c r="G85" s="1000">
        <v>4</v>
      </c>
      <c r="H85" s="785" t="s">
        <v>286</v>
      </c>
      <c r="I85" s="1000">
        <v>3</v>
      </c>
      <c r="J85" s="1001">
        <v>24</v>
      </c>
      <c r="K85" s="1001">
        <v>10</v>
      </c>
      <c r="L85" s="1001">
        <v>14</v>
      </c>
      <c r="M85" s="1000">
        <v>0</v>
      </c>
      <c r="N85" s="1000">
        <v>0</v>
      </c>
      <c r="O85" s="1001">
        <v>24</v>
      </c>
      <c r="P85" s="1000">
        <v>0</v>
      </c>
      <c r="Q85" s="1000">
        <v>0</v>
      </c>
      <c r="R85" s="1000">
        <v>0</v>
      </c>
      <c r="S85" s="1000">
        <v>0</v>
      </c>
      <c r="T85" s="1000">
        <v>0</v>
      </c>
      <c r="U85" s="1000">
        <v>0</v>
      </c>
      <c r="V85" s="1000">
        <v>0</v>
      </c>
      <c r="W85" s="1000">
        <v>0</v>
      </c>
      <c r="X85" s="1000">
        <v>0</v>
      </c>
      <c r="Y85" s="1000">
        <v>0</v>
      </c>
      <c r="Z85" s="1000">
        <v>0</v>
      </c>
      <c r="AA85" s="1000">
        <v>0</v>
      </c>
      <c r="AB85" s="1000">
        <v>0</v>
      </c>
      <c r="AC85" s="1000">
        <v>0</v>
      </c>
      <c r="AD85" s="1000">
        <v>0</v>
      </c>
      <c r="AE85" s="1000">
        <v>0</v>
      </c>
      <c r="AF85" s="1000">
        <v>0</v>
      </c>
      <c r="AG85" s="1000">
        <v>0</v>
      </c>
      <c r="AH85" s="1000">
        <v>0</v>
      </c>
      <c r="AI85" s="999" t="s">
        <v>285</v>
      </c>
      <c r="AJ85" s="912"/>
    </row>
    <row r="86" spans="1:36" s="325" customFormat="1" ht="21" customHeight="1">
      <c r="A86" s="1047">
        <v>164</v>
      </c>
      <c r="B86" s="904" t="s">
        <v>26</v>
      </c>
      <c r="C86" s="997" t="s">
        <v>335</v>
      </c>
      <c r="D86" s="997" t="s">
        <v>97</v>
      </c>
      <c r="E86" s="1000">
        <v>1717600457</v>
      </c>
      <c r="F86" s="1000" t="s">
        <v>15</v>
      </c>
      <c r="G86" s="1000">
        <v>4</v>
      </c>
      <c r="H86" s="785" t="s">
        <v>218</v>
      </c>
      <c r="I86" s="1000">
        <v>3</v>
      </c>
      <c r="J86" s="1001">
        <v>24</v>
      </c>
      <c r="K86" s="1001">
        <v>0</v>
      </c>
      <c r="L86" s="1001">
        <v>24</v>
      </c>
      <c r="M86" s="1000">
        <v>0</v>
      </c>
      <c r="N86" s="1000">
        <v>0</v>
      </c>
      <c r="O86" s="1001">
        <v>24</v>
      </c>
      <c r="P86" s="1000">
        <v>0</v>
      </c>
      <c r="Q86" s="1000">
        <v>0</v>
      </c>
      <c r="R86" s="1000">
        <v>0</v>
      </c>
      <c r="S86" s="1000">
        <v>0</v>
      </c>
      <c r="T86" s="1000">
        <v>0</v>
      </c>
      <c r="U86" s="1000">
        <v>0</v>
      </c>
      <c r="V86" s="1000">
        <v>0</v>
      </c>
      <c r="W86" s="1000">
        <v>0</v>
      </c>
      <c r="X86" s="1000">
        <v>0</v>
      </c>
      <c r="Y86" s="1000">
        <v>0</v>
      </c>
      <c r="Z86" s="1000">
        <v>0</v>
      </c>
      <c r="AA86" s="1000">
        <v>0</v>
      </c>
      <c r="AB86" s="1000">
        <v>0</v>
      </c>
      <c r="AC86" s="1000">
        <v>0</v>
      </c>
      <c r="AD86" s="1000">
        <v>0</v>
      </c>
      <c r="AE86" s="1000">
        <v>0</v>
      </c>
      <c r="AF86" s="1000">
        <v>0</v>
      </c>
      <c r="AG86" s="1000">
        <v>0</v>
      </c>
      <c r="AH86" s="1000">
        <v>0</v>
      </c>
      <c r="AI86" s="999" t="s">
        <v>285</v>
      </c>
      <c r="AJ86" s="912"/>
    </row>
    <row r="87" spans="1:36" s="325" customFormat="1" ht="21" customHeight="1">
      <c r="A87" s="1047">
        <v>166</v>
      </c>
      <c r="B87" s="904" t="s">
        <v>26</v>
      </c>
      <c r="C87" s="997" t="s">
        <v>335</v>
      </c>
      <c r="D87" s="997" t="s">
        <v>97</v>
      </c>
      <c r="E87" s="1000">
        <v>1717600457</v>
      </c>
      <c r="F87" s="1000" t="s">
        <v>15</v>
      </c>
      <c r="G87" s="1000">
        <v>4</v>
      </c>
      <c r="H87" s="785" t="s">
        <v>295</v>
      </c>
      <c r="I87" s="1000">
        <v>2</v>
      </c>
      <c r="J87" s="1001">
        <v>24</v>
      </c>
      <c r="K87" s="1001">
        <v>6</v>
      </c>
      <c r="L87" s="1001">
        <v>18</v>
      </c>
      <c r="M87" s="1000">
        <v>0</v>
      </c>
      <c r="N87" s="1000">
        <v>0</v>
      </c>
      <c r="O87" s="1001">
        <v>24</v>
      </c>
      <c r="P87" s="1000">
        <v>0</v>
      </c>
      <c r="Q87" s="1000">
        <v>0</v>
      </c>
      <c r="R87" s="1000">
        <v>0</v>
      </c>
      <c r="S87" s="1000">
        <v>0</v>
      </c>
      <c r="T87" s="1000">
        <v>0</v>
      </c>
      <c r="U87" s="1000">
        <v>0</v>
      </c>
      <c r="V87" s="1000">
        <v>0</v>
      </c>
      <c r="W87" s="1000">
        <v>0</v>
      </c>
      <c r="X87" s="1000">
        <v>0</v>
      </c>
      <c r="Y87" s="1000">
        <v>0</v>
      </c>
      <c r="Z87" s="1000">
        <v>0</v>
      </c>
      <c r="AA87" s="1000">
        <v>0</v>
      </c>
      <c r="AB87" s="1000">
        <v>0</v>
      </c>
      <c r="AC87" s="1000">
        <v>0</v>
      </c>
      <c r="AD87" s="1000">
        <v>0</v>
      </c>
      <c r="AE87" s="1000">
        <v>0</v>
      </c>
      <c r="AF87" s="1000">
        <v>0</v>
      </c>
      <c r="AG87" s="1000">
        <v>0</v>
      </c>
      <c r="AH87" s="1000">
        <v>0</v>
      </c>
      <c r="AI87" s="999" t="s">
        <v>285</v>
      </c>
      <c r="AJ87" s="912"/>
    </row>
    <row r="88" spans="1:36" s="115" customFormat="1" ht="21" customHeight="1">
      <c r="A88" s="248">
        <v>169</v>
      </c>
      <c r="B88" s="10" t="s">
        <v>104</v>
      </c>
      <c r="C88" s="10" t="s">
        <v>282</v>
      </c>
      <c r="D88" s="10" t="s">
        <v>97</v>
      </c>
      <c r="E88" s="942" t="s">
        <v>283</v>
      </c>
      <c r="F88" s="941" t="s">
        <v>15</v>
      </c>
      <c r="G88" s="941">
        <v>4</v>
      </c>
      <c r="H88" s="938" t="s">
        <v>286</v>
      </c>
      <c r="I88" s="941">
        <v>3</v>
      </c>
      <c r="J88" s="943">
        <v>24</v>
      </c>
      <c r="K88" s="943">
        <v>0</v>
      </c>
      <c r="L88" s="943">
        <v>24</v>
      </c>
      <c r="M88" s="941">
        <v>0</v>
      </c>
      <c r="N88" s="941">
        <v>0</v>
      </c>
      <c r="O88" s="943">
        <v>24</v>
      </c>
      <c r="P88" s="941">
        <v>0</v>
      </c>
      <c r="Q88" s="941">
        <v>0</v>
      </c>
      <c r="R88" s="941">
        <v>0</v>
      </c>
      <c r="S88" s="941">
        <v>0</v>
      </c>
      <c r="T88" s="941">
        <v>0</v>
      </c>
      <c r="U88" s="941">
        <v>0</v>
      </c>
      <c r="V88" s="941">
        <v>0</v>
      </c>
      <c r="W88" s="941">
        <v>0</v>
      </c>
      <c r="X88" s="941">
        <v>0</v>
      </c>
      <c r="Y88" s="941">
        <v>0</v>
      </c>
      <c r="Z88" s="941">
        <v>0</v>
      </c>
      <c r="AA88" s="941">
        <v>0</v>
      </c>
      <c r="AB88" s="941">
        <v>0</v>
      </c>
      <c r="AC88" s="941">
        <v>0</v>
      </c>
      <c r="AD88" s="941">
        <v>0</v>
      </c>
      <c r="AE88" s="941">
        <v>0</v>
      </c>
      <c r="AF88" s="941">
        <v>0</v>
      </c>
      <c r="AG88" s="941">
        <v>0</v>
      </c>
      <c r="AH88" s="941">
        <v>0</v>
      </c>
      <c r="AI88" s="940" t="s">
        <v>285</v>
      </c>
      <c r="AJ88" s="941"/>
    </row>
    <row r="89" spans="1:36" s="115" customFormat="1" ht="21" customHeight="1">
      <c r="A89" s="7">
        <v>171</v>
      </c>
      <c r="B89" s="10" t="s">
        <v>104</v>
      </c>
      <c r="C89" s="10" t="s">
        <v>282</v>
      </c>
      <c r="D89" s="10" t="s">
        <v>97</v>
      </c>
      <c r="E89" s="119" t="s">
        <v>283</v>
      </c>
      <c r="F89" s="10" t="s">
        <v>15</v>
      </c>
      <c r="G89" s="10">
        <v>4</v>
      </c>
      <c r="H89" s="938" t="s">
        <v>284</v>
      </c>
      <c r="I89" s="10">
        <v>3</v>
      </c>
      <c r="J89" s="939">
        <v>24</v>
      </c>
      <c r="K89" s="939">
        <v>0</v>
      </c>
      <c r="L89" s="939">
        <v>24</v>
      </c>
      <c r="M89" s="939">
        <v>0</v>
      </c>
      <c r="N89" s="939">
        <v>0</v>
      </c>
      <c r="O89" s="939">
        <v>24</v>
      </c>
      <c r="P89" s="939">
        <v>0</v>
      </c>
      <c r="Q89" s="939">
        <v>0</v>
      </c>
      <c r="R89" s="939">
        <v>0</v>
      </c>
      <c r="S89" s="939">
        <v>0</v>
      </c>
      <c r="T89" s="939">
        <v>0</v>
      </c>
      <c r="U89" s="939">
        <v>0</v>
      </c>
      <c r="V89" s="939">
        <v>0</v>
      </c>
      <c r="W89" s="939">
        <v>0</v>
      </c>
      <c r="X89" s="939">
        <v>0</v>
      </c>
      <c r="Y89" s="939">
        <v>0</v>
      </c>
      <c r="Z89" s="939">
        <v>0</v>
      </c>
      <c r="AA89" s="939">
        <v>0</v>
      </c>
      <c r="AB89" s="939">
        <v>0</v>
      </c>
      <c r="AC89" s="939">
        <v>0</v>
      </c>
      <c r="AD89" s="939">
        <v>0</v>
      </c>
      <c r="AE89" s="939">
        <v>0</v>
      </c>
      <c r="AF89" s="939">
        <v>0</v>
      </c>
      <c r="AG89" s="939">
        <v>0</v>
      </c>
      <c r="AH89" s="939">
        <v>0</v>
      </c>
      <c r="AI89" s="940" t="s">
        <v>285</v>
      </c>
      <c r="AJ89" s="941"/>
    </row>
    <row r="91" spans="1:36" s="982" customFormat="1" ht="21" customHeight="1">
      <c r="A91" s="1044">
        <v>176</v>
      </c>
      <c r="B91" s="975" t="s">
        <v>26</v>
      </c>
      <c r="C91" s="975" t="s">
        <v>319</v>
      </c>
      <c r="D91" s="975" t="s">
        <v>320</v>
      </c>
      <c r="E91" s="976" t="s">
        <v>321</v>
      </c>
      <c r="F91" s="975" t="s">
        <v>322</v>
      </c>
      <c r="G91" s="975">
        <v>4</v>
      </c>
      <c r="H91" s="975" t="s">
        <v>218</v>
      </c>
      <c r="I91" s="975">
        <v>3</v>
      </c>
      <c r="J91" s="977">
        <v>24</v>
      </c>
      <c r="K91" s="977">
        <v>0</v>
      </c>
      <c r="L91" s="977">
        <v>24</v>
      </c>
      <c r="M91" s="977">
        <v>0</v>
      </c>
      <c r="N91" s="977">
        <v>0</v>
      </c>
      <c r="O91" s="978">
        <v>24</v>
      </c>
      <c r="P91" s="975">
        <v>0</v>
      </c>
      <c r="Q91" s="975">
        <v>24</v>
      </c>
      <c r="R91" s="975">
        <v>0</v>
      </c>
      <c r="S91" s="975">
        <v>0</v>
      </c>
      <c r="T91" s="979">
        <f>IFERROR(O91/J91,"")</f>
        <v>1</v>
      </c>
      <c r="U91" s="977">
        <v>1</v>
      </c>
      <c r="V91" s="977">
        <v>24</v>
      </c>
      <c r="W91" s="977">
        <v>0</v>
      </c>
      <c r="X91" s="977">
        <v>24</v>
      </c>
      <c r="Y91" s="977">
        <v>0</v>
      </c>
      <c r="Z91" s="977">
        <v>0</v>
      </c>
      <c r="AA91" s="980">
        <f>IFERROR(V91/O91,"")</f>
        <v>1</v>
      </c>
      <c r="AB91" s="975"/>
      <c r="AC91" s="975"/>
      <c r="AD91" s="975"/>
      <c r="AE91" s="975"/>
      <c r="AF91" s="975"/>
      <c r="AG91" s="975"/>
      <c r="AH91" s="981">
        <f>IFERROR(AC91/V91,"")</f>
        <v>0</v>
      </c>
      <c r="AJ91" s="983"/>
    </row>
    <row r="92" spans="1:36" s="982" customFormat="1" ht="21" customHeight="1">
      <c r="A92" s="1045">
        <v>177</v>
      </c>
      <c r="B92" s="975" t="s">
        <v>26</v>
      </c>
      <c r="C92" s="975" t="s">
        <v>319</v>
      </c>
      <c r="D92" s="983" t="s">
        <v>320</v>
      </c>
      <c r="E92" s="984" t="s">
        <v>321</v>
      </c>
      <c r="F92" s="983" t="s">
        <v>322</v>
      </c>
      <c r="G92" s="983">
        <v>4</v>
      </c>
      <c r="H92" s="983" t="s">
        <v>278</v>
      </c>
      <c r="I92" s="983">
        <v>3</v>
      </c>
      <c r="J92" s="983">
        <v>24</v>
      </c>
      <c r="K92" s="983">
        <v>17</v>
      </c>
      <c r="L92" s="983">
        <v>7</v>
      </c>
      <c r="M92" s="983">
        <v>0</v>
      </c>
      <c r="N92" s="983">
        <v>0</v>
      </c>
      <c r="O92" s="985">
        <v>24</v>
      </c>
      <c r="P92" s="983">
        <v>17</v>
      </c>
      <c r="Q92" s="983">
        <v>7</v>
      </c>
      <c r="R92" s="983">
        <v>0</v>
      </c>
      <c r="S92" s="983">
        <v>0</v>
      </c>
      <c r="T92" s="983"/>
      <c r="U92" s="983">
        <v>1</v>
      </c>
      <c r="V92" s="983">
        <v>24</v>
      </c>
      <c r="W92" s="983">
        <v>17</v>
      </c>
      <c r="X92" s="983">
        <v>7</v>
      </c>
      <c r="Y92" s="983">
        <v>0</v>
      </c>
      <c r="Z92" s="983">
        <v>0</v>
      </c>
      <c r="AA92" s="983"/>
      <c r="AB92" s="983"/>
      <c r="AC92" s="983"/>
      <c r="AD92" s="983"/>
      <c r="AE92" s="983"/>
      <c r="AF92" s="983"/>
      <c r="AG92" s="983"/>
      <c r="AH92" s="983"/>
      <c r="AI92" s="983"/>
      <c r="AJ92" s="983"/>
    </row>
    <row r="93" spans="1:36" ht="21" customHeight="1">
      <c r="A93" s="11">
        <v>178</v>
      </c>
      <c r="B93" s="904" t="s">
        <v>26</v>
      </c>
      <c r="C93" s="904" t="s">
        <v>297</v>
      </c>
      <c r="D93" s="904" t="s">
        <v>110</v>
      </c>
      <c r="E93" s="952" t="s">
        <v>298</v>
      </c>
      <c r="F93" s="904" t="s">
        <v>15</v>
      </c>
      <c r="G93" s="904">
        <v>4</v>
      </c>
      <c r="H93" s="90" t="s">
        <v>218</v>
      </c>
      <c r="I93" s="904">
        <v>3</v>
      </c>
      <c r="J93" s="947">
        <v>24</v>
      </c>
      <c r="K93" s="947">
        <v>8</v>
      </c>
      <c r="L93" s="947">
        <v>16</v>
      </c>
      <c r="M93" s="947">
        <v>0</v>
      </c>
      <c r="N93" s="947">
        <v>0</v>
      </c>
      <c r="O93" s="948">
        <v>24</v>
      </c>
      <c r="P93" s="953">
        <v>8</v>
      </c>
      <c r="Q93" s="953">
        <v>16</v>
      </c>
      <c r="R93" s="953">
        <v>0</v>
      </c>
      <c r="S93" s="953">
        <v>0</v>
      </c>
      <c r="T93" s="949">
        <f t="shared" ref="T93:T94" si="23">IFERROR(O93/J93,"")</f>
        <v>1</v>
      </c>
      <c r="U93" s="947">
        <v>0</v>
      </c>
      <c r="V93" s="947">
        <v>24</v>
      </c>
      <c r="W93" s="947">
        <v>8</v>
      </c>
      <c r="X93" s="947">
        <v>16</v>
      </c>
      <c r="Y93" s="947">
        <v>0</v>
      </c>
      <c r="Z93" s="947">
        <v>0</v>
      </c>
      <c r="AA93" s="954">
        <v>1</v>
      </c>
      <c r="AB93" s="953">
        <v>0</v>
      </c>
      <c r="AC93" s="948">
        <v>24</v>
      </c>
      <c r="AD93" s="953">
        <v>8</v>
      </c>
      <c r="AE93" s="953">
        <v>16</v>
      </c>
      <c r="AF93" s="953">
        <v>0</v>
      </c>
      <c r="AG93" s="953">
        <v>0</v>
      </c>
      <c r="AH93" s="954">
        <v>1</v>
      </c>
      <c r="AI93" s="90"/>
      <c r="AJ93" s="90"/>
    </row>
    <row r="94" spans="1:36" ht="21" customHeight="1">
      <c r="A94" s="11">
        <v>179</v>
      </c>
      <c r="B94" s="904" t="s">
        <v>26</v>
      </c>
      <c r="C94" s="904" t="s">
        <v>297</v>
      </c>
      <c r="D94" s="904" t="s">
        <v>110</v>
      </c>
      <c r="E94" s="952" t="s">
        <v>298</v>
      </c>
      <c r="F94" s="904" t="s">
        <v>15</v>
      </c>
      <c r="G94" s="904">
        <v>4</v>
      </c>
      <c r="H94" s="90" t="s">
        <v>278</v>
      </c>
      <c r="I94" s="904">
        <v>3</v>
      </c>
      <c r="J94" s="947">
        <v>24</v>
      </c>
      <c r="K94" s="947">
        <v>2</v>
      </c>
      <c r="L94" s="947">
        <v>22</v>
      </c>
      <c r="M94" s="947">
        <v>0</v>
      </c>
      <c r="N94" s="947">
        <v>0</v>
      </c>
      <c r="O94" s="948">
        <v>24</v>
      </c>
      <c r="P94" s="953">
        <v>2</v>
      </c>
      <c r="Q94" s="953">
        <v>22</v>
      </c>
      <c r="R94" s="953">
        <v>0</v>
      </c>
      <c r="S94" s="953">
        <v>0</v>
      </c>
      <c r="T94" s="949">
        <f t="shared" si="23"/>
        <v>1</v>
      </c>
      <c r="U94" s="947">
        <v>0</v>
      </c>
      <c r="V94" s="947">
        <v>24</v>
      </c>
      <c r="W94" s="947">
        <v>2</v>
      </c>
      <c r="X94" s="947">
        <v>22</v>
      </c>
      <c r="Y94" s="947">
        <v>0</v>
      </c>
      <c r="Z94" s="947">
        <v>0</v>
      </c>
      <c r="AA94" s="954">
        <v>1</v>
      </c>
      <c r="AB94" s="953">
        <v>0</v>
      </c>
      <c r="AC94" s="948">
        <v>24</v>
      </c>
      <c r="AD94" s="953">
        <v>2</v>
      </c>
      <c r="AE94" s="953">
        <v>22</v>
      </c>
      <c r="AF94" s="953">
        <v>0</v>
      </c>
      <c r="AG94" s="953">
        <v>0</v>
      </c>
      <c r="AH94" s="954">
        <v>1</v>
      </c>
      <c r="AI94" s="90"/>
      <c r="AJ94" s="90" t="s">
        <v>299</v>
      </c>
    </row>
  </sheetData>
  <mergeCells count="29">
    <mergeCell ref="AB3:AH3"/>
    <mergeCell ref="AI3:AI4"/>
    <mergeCell ref="AJ3:AJ4"/>
    <mergeCell ref="A3:A4"/>
    <mergeCell ref="B3:B4"/>
    <mergeCell ref="C3:C4"/>
    <mergeCell ref="D3:D4"/>
    <mergeCell ref="E3:E4"/>
    <mergeCell ref="F3:F4"/>
    <mergeCell ref="G3:G4"/>
    <mergeCell ref="I3:I4"/>
    <mergeCell ref="F12:F13"/>
    <mergeCell ref="D10:J10"/>
    <mergeCell ref="J3:N3"/>
    <mergeCell ref="O3:T3"/>
    <mergeCell ref="U3:AA3"/>
    <mergeCell ref="A12:A13"/>
    <mergeCell ref="B12:B13"/>
    <mergeCell ref="C12:C13"/>
    <mergeCell ref="D12:D13"/>
    <mergeCell ref="E12:E13"/>
    <mergeCell ref="AI12:AI13"/>
    <mergeCell ref="AJ12:AJ13"/>
    <mergeCell ref="G12:G13"/>
    <mergeCell ref="I12:I13"/>
    <mergeCell ref="J12:N12"/>
    <mergeCell ref="O12:T12"/>
    <mergeCell ref="U12:AA12"/>
    <mergeCell ref="AB12:A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Cycle -1</vt:lpstr>
      <vt:lpstr>2-cycle -3594</vt:lpstr>
      <vt:lpstr>2 Cycle STP Wise Data-3085</vt:lpstr>
      <vt:lpstr>3 Cycle STP Wise 119</vt:lpstr>
      <vt:lpstr>3 Cycle STP Wise-166</vt:lpstr>
      <vt:lpstr>4cycle -STP wise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Shahin Raza</cp:lastModifiedBy>
  <dcterms:created xsi:type="dcterms:W3CDTF">2026-05-09T06:01:07Z</dcterms:created>
  <dcterms:modified xsi:type="dcterms:W3CDTF">2026-08-13T05:35:39Z</dcterms:modified>
</cp:coreProperties>
</file>